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heet1 - Table 1" sheetId="1" r:id="rId1"/>
  </sheets>
  <definedNames/>
  <calcPr fullCalcOnLoad="1"/>
</workbook>
</file>

<file path=xl/sharedStrings.xml><?xml version="1.0" encoding="utf-8"?>
<sst xmlns="http://schemas.openxmlformats.org/spreadsheetml/2006/main" count="82" uniqueCount="39">
  <si>
    <t>£</t>
  </si>
  <si>
    <t>YEAR ONE</t>
  </si>
  <si>
    <t>YEAR TWO</t>
  </si>
  <si>
    <t>YEAR THREE</t>
  </si>
  <si>
    <t>End of Last Month</t>
  </si>
  <si>
    <t>TOO EARLY</t>
  </si>
  <si>
    <t>Future Low Point</t>
  </si>
  <si>
    <t>TOTAL</t>
  </si>
  <si>
    <t>MONEY TO START WITH</t>
  </si>
  <si>
    <t>INCOME</t>
  </si>
  <si>
    <t>Student Loan</t>
  </si>
  <si>
    <t>Earnings from JOB 1</t>
  </si>
  <si>
    <t>Earnings from JOB 2</t>
  </si>
  <si>
    <t>Earnings from JOB 3</t>
  </si>
  <si>
    <t>Gift from Mum and Dad</t>
  </si>
  <si>
    <t>Other 1</t>
  </si>
  <si>
    <t>Other 2</t>
  </si>
  <si>
    <t>Other 3</t>
  </si>
  <si>
    <t>TOTAL MONIES IN</t>
  </si>
  <si>
    <t>EXPENDITURE</t>
  </si>
  <si>
    <t>Accomodation</t>
  </si>
  <si>
    <t>Books and Study equipment</t>
  </si>
  <si>
    <t>Clothes and Shoes</t>
  </si>
  <si>
    <t>Computers</t>
  </si>
  <si>
    <t>Food and Provisions</t>
  </si>
  <si>
    <t>Going Out</t>
  </si>
  <si>
    <t>Holiday</t>
  </si>
  <si>
    <t>Magazines and Trash</t>
  </si>
  <si>
    <t>Make-up</t>
  </si>
  <si>
    <t>Music</t>
  </si>
  <si>
    <t>Telephone</t>
  </si>
  <si>
    <t>Transport</t>
  </si>
  <si>
    <t>TOTAL MONIES OUT</t>
  </si>
  <si>
    <t>MONEY AT END OF MONTH</t>
  </si>
  <si>
    <t xml:space="preserve">Database produced </t>
  </si>
  <si>
    <t>by Cameron</t>
  </si>
  <si>
    <t>Varley</t>
  </si>
  <si>
    <t>Hosted by</t>
  </si>
  <si>
    <t>youthworkresource.com</t>
  </si>
</sst>
</file>

<file path=xl/styles.xml><?xml version="1.0" encoding="utf-8"?>
<styleSheet xmlns="http://schemas.openxmlformats.org/spreadsheetml/2006/main">
  <numFmts count="1">
    <numFmt numFmtId="59" formatCode="\ * #,##0.00\ ;&quot;-&quot;* #,##0.00\ ;\ * &quot;-&quot;??\ "/>
  </numFmts>
  <fonts count="6">
    <font>
      <sz val="11"/>
      <color indexed="8"/>
      <name val="Helvetica Neue"/>
      <family val="0"/>
    </font>
    <font>
      <sz val="11"/>
      <color indexed="9"/>
      <name val="Calibri"/>
      <family val="0"/>
    </font>
    <font>
      <sz val="14"/>
      <color indexed="9"/>
      <name val="Calibri"/>
      <family val="0"/>
    </font>
    <font>
      <sz val="14"/>
      <color indexed="9"/>
      <name val="Calibri Bold"/>
      <family val="0"/>
    </font>
    <font>
      <sz val="14"/>
      <color indexed="12"/>
      <name val="Calibri Bold"/>
      <family val="0"/>
    </font>
    <font>
      <sz val="14"/>
      <color indexed="12"/>
      <name val="Calibri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indexed="11"/>
      </left>
      <right>
        <color indexed="11"/>
      </right>
      <top style="thin">
        <color indexed="11"/>
      </top>
      <bottom>
        <color indexed="11"/>
      </bottom>
    </border>
    <border>
      <left>
        <color indexed="11"/>
      </left>
      <right>
        <color indexed="11"/>
      </right>
      <top style="thin">
        <color indexed="11"/>
      </top>
      <bottom style="medium">
        <color indexed="9"/>
      </bottom>
    </border>
    <border>
      <left>
        <color indexed="11"/>
      </left>
      <right>
        <color indexed="11"/>
      </right>
      <top style="thin">
        <color indexed="11"/>
      </top>
      <bottom>
        <color indexed="11"/>
      </bottom>
    </border>
    <border>
      <left>
        <color indexed="11"/>
      </left>
      <right style="thin">
        <color indexed="11"/>
      </right>
      <top style="thin">
        <color indexed="11"/>
      </top>
      <bottom>
        <color indexed="11"/>
      </bottom>
    </border>
    <border>
      <left style="thin">
        <color indexed="11"/>
      </left>
      <right style="medium">
        <color indexed="9"/>
      </right>
      <top>
        <color indexed="11"/>
      </top>
      <bottom>
        <color indexed="11"/>
      </bottom>
    </border>
    <border>
      <left style="medium">
        <color indexed="9"/>
      </left>
      <right>
        <color indexed="11"/>
      </right>
      <top style="medium">
        <color indexed="9"/>
      </top>
      <bottom>
        <color indexed="11"/>
      </bottom>
    </border>
    <border>
      <left>
        <color indexed="11"/>
      </left>
      <right>
        <color indexed="11"/>
      </right>
      <top style="medium">
        <color indexed="9"/>
      </top>
      <bottom>
        <color indexed="11"/>
      </bottom>
    </border>
    <border>
      <left>
        <color indexed="11"/>
      </left>
      <right style="medium">
        <color indexed="9"/>
      </right>
      <top style="medium">
        <color indexed="9"/>
      </top>
      <bottom>
        <color indexed="11"/>
      </bottom>
    </border>
    <border>
      <left style="medium">
        <color indexed="9"/>
      </left>
      <right>
        <color indexed="11"/>
      </right>
      <top>
        <color indexed="11"/>
      </top>
      <bottom>
        <color indexed="11"/>
      </bottom>
    </border>
    <border>
      <left>
        <color indexed="11"/>
      </left>
      <right style="medium">
        <color indexed="9"/>
      </right>
      <top>
        <color indexed="11"/>
      </top>
      <bottom>
        <color indexed="11"/>
      </bottom>
    </border>
    <border>
      <left style="medium">
        <color indexed="9"/>
      </left>
      <right>
        <color indexed="11"/>
      </right>
      <top style="medium">
        <color indexed="9"/>
      </top>
      <bottom style="medium">
        <color indexed="9"/>
      </bottom>
    </border>
    <border>
      <left>
        <color indexed="11"/>
      </left>
      <right>
        <color indexed="11"/>
      </right>
      <top style="medium">
        <color indexed="9"/>
      </top>
      <bottom style="medium">
        <color indexed="9"/>
      </bottom>
    </border>
    <border>
      <left>
        <color indexed="11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11"/>
      </left>
      <right style="thin">
        <color indexed="11"/>
      </right>
      <top>
        <color indexed="11"/>
      </top>
      <bottom>
        <color indexed="11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11"/>
      </bottom>
    </border>
    <border>
      <left style="medium">
        <color indexed="9"/>
      </left>
      <right style="medium">
        <color indexed="9"/>
      </right>
      <top>
        <color indexed="11"/>
      </top>
      <bottom>
        <color indexed="11"/>
      </bottom>
    </border>
    <border>
      <left style="medium">
        <color indexed="9"/>
      </left>
      <right>
        <color indexed="11"/>
      </right>
      <top>
        <color indexed="11"/>
      </top>
      <bottom style="medium">
        <color indexed="9"/>
      </bottom>
    </border>
    <border>
      <left>
        <color indexed="11"/>
      </left>
      <right>
        <color indexed="11"/>
      </right>
      <top>
        <color indexed="11"/>
      </top>
      <bottom style="medium">
        <color indexed="9"/>
      </bottom>
    </border>
    <border>
      <left>
        <color indexed="11"/>
      </left>
      <right style="medium">
        <color indexed="9"/>
      </right>
      <top>
        <color indexed="11"/>
      </top>
      <bottom style="medium">
        <color indexed="9"/>
      </bottom>
    </border>
    <border>
      <left style="thin">
        <color indexed="11"/>
      </left>
      <right>
        <color indexed="11"/>
      </right>
      <top>
        <color indexed="11"/>
      </top>
      <bottom>
        <color indexed="11"/>
      </bottom>
    </border>
    <border>
      <left style="thin">
        <color indexed="11"/>
      </left>
      <right>
        <color indexed="11"/>
      </right>
      <top>
        <color indexed="11"/>
      </top>
      <bottom style="thin">
        <color indexed="11"/>
      </bottom>
    </border>
    <border>
      <left>
        <color indexed="11"/>
      </left>
      <right>
        <color indexed="11"/>
      </right>
      <top>
        <color indexed="11"/>
      </top>
      <bottom style="thin">
        <color indexed="11"/>
      </bottom>
    </border>
    <border>
      <left>
        <color indexed="11"/>
      </left>
      <right style="medium">
        <color indexed="9"/>
      </right>
      <top>
        <color indexed="11"/>
      </top>
      <bottom style="thin">
        <color indexed="11"/>
      </bottom>
    </border>
    <border>
      <left style="medium">
        <color indexed="9"/>
      </left>
      <right style="medium">
        <color indexed="9"/>
      </right>
      <top>
        <color indexed="11"/>
      </top>
      <bottom style="thin">
        <color indexed="11"/>
      </bottom>
    </border>
    <border>
      <left style="medium">
        <color indexed="9"/>
      </left>
      <right>
        <color indexed="11"/>
      </right>
      <top>
        <color indexed="11"/>
      </top>
      <bottom style="thin">
        <color indexed="11"/>
      </bottom>
    </border>
    <border>
      <left>
        <color indexed="11"/>
      </left>
      <right style="thin">
        <color indexed="11"/>
      </right>
      <top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/>
    </xf>
    <xf numFmtId="0" fontId="2" fillId="2" borderId="3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/>
    </xf>
    <xf numFmtId="0" fontId="2" fillId="3" borderId="3" xfId="0" applyNumberFormat="1" applyFont="1" applyFill="1" applyBorder="1" applyAlignment="1">
      <alignment/>
    </xf>
    <xf numFmtId="0" fontId="2" fillId="3" borderId="4" xfId="0" applyNumberFormat="1" applyFont="1" applyFill="1" applyBorder="1" applyAlignment="1">
      <alignment/>
    </xf>
    <xf numFmtId="0" fontId="2" fillId="2" borderId="5" xfId="0" applyNumberFormat="1" applyFont="1" applyFill="1" applyBorder="1" applyAlignment="1">
      <alignment/>
    </xf>
    <xf numFmtId="0" fontId="2" fillId="2" borderId="6" xfId="0" applyNumberFormat="1" applyFont="1" applyFill="1" applyBorder="1" applyAlignment="1">
      <alignment/>
    </xf>
    <xf numFmtId="0" fontId="2" fillId="2" borderId="7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/>
    </xf>
    <xf numFmtId="0" fontId="2" fillId="2" borderId="9" xfId="0" applyNumberFormat="1" applyFont="1" applyFill="1" applyBorder="1" applyAlignment="1">
      <alignment/>
    </xf>
    <xf numFmtId="0" fontId="2" fillId="2" borderId="10" xfId="0" applyNumberFormat="1" applyFont="1" applyFill="1" applyBorder="1" applyAlignment="1">
      <alignment/>
    </xf>
    <xf numFmtId="0" fontId="2" fillId="2" borderId="11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horizontal="center"/>
    </xf>
    <xf numFmtId="0" fontId="2" fillId="2" borderId="13" xfId="0" applyNumberFormat="1" applyFont="1" applyFill="1" applyBorder="1" applyAlignment="1">
      <alignment horizontal="center"/>
    </xf>
    <xf numFmtId="0" fontId="2" fillId="2" borderId="14" xfId="0" applyNumberFormat="1" applyFont="1" applyFill="1" applyBorder="1" applyAlignment="1">
      <alignment horizontal="center"/>
    </xf>
    <xf numFmtId="0" fontId="2" fillId="3" borderId="9" xfId="0" applyNumberFormat="1" applyFont="1" applyFill="1" applyBorder="1" applyAlignment="1">
      <alignment/>
    </xf>
    <xf numFmtId="0" fontId="2" fillId="3" borderId="15" xfId="0" applyNumberFormat="1" applyFont="1" applyFill="1" applyBorder="1" applyAlignment="1">
      <alignment/>
    </xf>
    <xf numFmtId="59" fontId="2" fillId="2" borderId="0" xfId="0" applyNumberFormat="1" applyFont="1" applyFill="1" applyBorder="1" applyAlignment="1">
      <alignment/>
    </xf>
    <xf numFmtId="17" fontId="2" fillId="2" borderId="10" xfId="0" applyNumberFormat="1" applyFont="1" applyFill="1" applyBorder="1" applyAlignment="1">
      <alignment/>
    </xf>
    <xf numFmtId="17" fontId="2" fillId="2" borderId="9" xfId="0" applyNumberFormat="1" applyFont="1" applyFill="1" applyBorder="1" applyAlignment="1">
      <alignment/>
    </xf>
    <xf numFmtId="0" fontId="2" fillId="2" borderId="6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center"/>
    </xf>
    <xf numFmtId="0" fontId="2" fillId="2" borderId="16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/>
    </xf>
    <xf numFmtId="17" fontId="2" fillId="2" borderId="9" xfId="0" applyNumberFormat="1" applyFont="1" applyFill="1" applyBorder="1" applyAlignment="1">
      <alignment horizontal="center"/>
    </xf>
    <xf numFmtId="17" fontId="2" fillId="2" borderId="0" xfId="0" applyNumberFormat="1" applyFont="1" applyFill="1" applyBorder="1" applyAlignment="1">
      <alignment horizontal="center"/>
    </xf>
    <xf numFmtId="17" fontId="2" fillId="2" borderId="10" xfId="0" applyNumberFormat="1" applyFont="1" applyFill="1" applyBorder="1" applyAlignment="1">
      <alignment horizontal="center"/>
    </xf>
    <xf numFmtId="17" fontId="2" fillId="2" borderId="17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/>
    </xf>
    <xf numFmtId="59" fontId="2" fillId="2" borderId="9" xfId="0" applyNumberFormat="1" applyFont="1" applyFill="1" applyBorder="1" applyAlignment="1">
      <alignment horizontal="center"/>
    </xf>
    <xf numFmtId="59" fontId="2" fillId="2" borderId="0" xfId="0" applyNumberFormat="1" applyFont="1" applyFill="1" applyBorder="1" applyAlignment="1">
      <alignment horizontal="center"/>
    </xf>
    <xf numFmtId="59" fontId="2" fillId="2" borderId="10" xfId="0" applyNumberFormat="1" applyFont="1" applyFill="1" applyBorder="1" applyAlignment="1">
      <alignment horizontal="center"/>
    </xf>
    <xf numFmtId="59" fontId="2" fillId="2" borderId="17" xfId="0" applyNumberFormat="1" applyFont="1" applyFill="1" applyBorder="1" applyAlignment="1">
      <alignment horizontal="center"/>
    </xf>
    <xf numFmtId="17" fontId="2" fillId="2" borderId="0" xfId="0" applyNumberFormat="1" applyFont="1" applyFill="1" applyBorder="1" applyAlignment="1">
      <alignment/>
    </xf>
    <xf numFmtId="17" fontId="2" fillId="2" borderId="17" xfId="0" applyNumberFormat="1" applyFont="1" applyFill="1" applyBorder="1" applyAlignment="1">
      <alignment/>
    </xf>
    <xf numFmtId="0" fontId="2" fillId="2" borderId="18" xfId="0" applyNumberFormat="1" applyFont="1" applyFill="1" applyBorder="1" applyAlignment="1">
      <alignment/>
    </xf>
    <xf numFmtId="59" fontId="2" fillId="2" borderId="19" xfId="0" applyNumberFormat="1" applyFont="1" applyFill="1" applyBorder="1" applyAlignment="1">
      <alignment/>
    </xf>
    <xf numFmtId="17" fontId="2" fillId="2" borderId="20" xfId="0" applyNumberFormat="1" applyFont="1" applyFill="1" applyBorder="1" applyAlignment="1">
      <alignment/>
    </xf>
    <xf numFmtId="0" fontId="2" fillId="2" borderId="21" xfId="0" applyNumberFormat="1" applyFont="1" applyFill="1" applyBorder="1" applyAlignment="1">
      <alignment/>
    </xf>
    <xf numFmtId="0" fontId="2" fillId="2" borderId="7" xfId="0" applyNumberFormat="1" applyFont="1" applyFill="1" applyBorder="1" applyAlignment="1">
      <alignment/>
    </xf>
    <xf numFmtId="59" fontId="3" fillId="4" borderId="21" xfId="0" applyNumberFormat="1" applyFont="1" applyFill="1" applyBorder="1" applyAlignment="1">
      <alignment/>
    </xf>
    <xf numFmtId="59" fontId="3" fillId="4" borderId="0" xfId="0" applyNumberFormat="1" applyFont="1" applyFill="1" applyBorder="1" applyAlignment="1">
      <alignment/>
    </xf>
    <xf numFmtId="59" fontId="2" fillId="4" borderId="0" xfId="0" applyNumberFormat="1" applyFont="1" applyFill="1" applyBorder="1" applyAlignment="1">
      <alignment/>
    </xf>
    <xf numFmtId="59" fontId="2" fillId="4" borderId="10" xfId="0" applyNumberFormat="1" applyFont="1" applyFill="1" applyBorder="1" applyAlignment="1">
      <alignment/>
    </xf>
    <xf numFmtId="59" fontId="2" fillId="5" borderId="9" xfId="0" applyNumberFormat="1" applyFont="1" applyFill="1" applyBorder="1" applyAlignment="1">
      <alignment/>
    </xf>
    <xf numFmtId="59" fontId="2" fillId="4" borderId="17" xfId="0" applyNumberFormat="1" applyFont="1" applyFill="1" applyBorder="1" applyAlignment="1">
      <alignment/>
    </xf>
    <xf numFmtId="59" fontId="2" fillId="4" borderId="9" xfId="0" applyNumberFormat="1" applyFont="1" applyFill="1" applyBorder="1" applyAlignment="1">
      <alignment/>
    </xf>
    <xf numFmtId="59" fontId="2" fillId="4" borderId="15" xfId="0" applyNumberFormat="1" applyFont="1" applyFill="1" applyBorder="1" applyAlignment="1">
      <alignment/>
    </xf>
    <xf numFmtId="0" fontId="2" fillId="2" borderId="17" xfId="0" applyNumberFormat="1" applyFont="1" applyFill="1" applyBorder="1" applyAlignment="1">
      <alignment/>
    </xf>
    <xf numFmtId="0" fontId="3" fillId="2" borderId="21" xfId="0" applyNumberFormat="1" applyFont="1" applyFill="1" applyBorder="1" applyAlignment="1">
      <alignment/>
    </xf>
    <xf numFmtId="0" fontId="3" fillId="2" borderId="0" xfId="0" applyNumberFormat="1" applyFont="1" applyFill="1" applyBorder="1" applyAlignment="1">
      <alignment/>
    </xf>
    <xf numFmtId="59" fontId="2" fillId="4" borderId="21" xfId="0" applyNumberFormat="1" applyFont="1" applyFill="1" applyBorder="1" applyAlignment="1">
      <alignment/>
    </xf>
    <xf numFmtId="59" fontId="2" fillId="3" borderId="0" xfId="0" applyNumberFormat="1" applyFont="1" applyFill="1" applyBorder="1" applyAlignment="1">
      <alignment/>
    </xf>
    <xf numFmtId="59" fontId="2" fillId="3" borderId="9" xfId="0" applyNumberFormat="1" applyFont="1" applyFill="1" applyBorder="1" applyAlignment="1">
      <alignment/>
    </xf>
    <xf numFmtId="59" fontId="2" fillId="3" borderId="15" xfId="0" applyNumberFormat="1" applyFont="1" applyFill="1" applyBorder="1" applyAlignment="1">
      <alignment/>
    </xf>
    <xf numFmtId="59" fontId="2" fillId="6" borderId="21" xfId="0" applyNumberFormat="1" applyFont="1" applyFill="1" applyBorder="1" applyAlignment="1">
      <alignment/>
    </xf>
    <xf numFmtId="59" fontId="2" fillId="6" borderId="0" xfId="0" applyNumberFormat="1" applyFont="1" applyFill="1" applyBorder="1" applyAlignment="1">
      <alignment/>
    </xf>
    <xf numFmtId="59" fontId="2" fillId="6" borderId="10" xfId="0" applyNumberFormat="1" applyFont="1" applyFill="1" applyBorder="1" applyAlignment="1">
      <alignment/>
    </xf>
    <xf numFmtId="59" fontId="2" fillId="6" borderId="9" xfId="0" applyNumberFormat="1" applyFont="1" applyFill="1" applyBorder="1" applyAlignment="1">
      <alignment/>
    </xf>
    <xf numFmtId="59" fontId="2" fillId="6" borderId="17" xfId="0" applyNumberFormat="1" applyFont="1" applyFill="1" applyBorder="1" applyAlignment="1">
      <alignment/>
    </xf>
    <xf numFmtId="59" fontId="3" fillId="6" borderId="21" xfId="0" applyNumberFormat="1" applyFont="1" applyFill="1" applyBorder="1" applyAlignment="1">
      <alignment/>
    </xf>
    <xf numFmtId="59" fontId="3" fillId="6" borderId="0" xfId="0" applyNumberFormat="1" applyFont="1" applyFill="1" applyBorder="1" applyAlignment="1">
      <alignment/>
    </xf>
    <xf numFmtId="59" fontId="3" fillId="4" borderId="22" xfId="0" applyNumberFormat="1" applyFont="1" applyFill="1" applyBorder="1" applyAlignment="1">
      <alignment/>
    </xf>
    <xf numFmtId="59" fontId="4" fillId="7" borderId="23" xfId="0" applyNumberFormat="1" applyFont="1" applyFill="1" applyBorder="1" applyAlignment="1">
      <alignment/>
    </xf>
    <xf numFmtId="0" fontId="5" fillId="7" borderId="23" xfId="0" applyNumberFormat="1" applyFont="1" applyFill="1" applyBorder="1" applyAlignment="1">
      <alignment/>
    </xf>
    <xf numFmtId="0" fontId="2" fillId="3" borderId="24" xfId="0" applyNumberFormat="1" applyFont="1" applyFill="1" applyBorder="1" applyAlignment="1">
      <alignment/>
    </xf>
    <xf numFmtId="0" fontId="5" fillId="7" borderId="18" xfId="0" applyNumberFormat="1" applyFont="1" applyFill="1" applyBorder="1" applyAlignment="1">
      <alignment/>
    </xf>
    <xf numFmtId="0" fontId="5" fillId="7" borderId="19" xfId="0" applyNumberFormat="1" applyFont="1" applyFill="1" applyBorder="1" applyAlignment="1">
      <alignment/>
    </xf>
    <xf numFmtId="0" fontId="2" fillId="3" borderId="19" xfId="0" applyNumberFormat="1" applyFont="1" applyFill="1" applyBorder="1" applyAlignment="1">
      <alignment/>
    </xf>
    <xf numFmtId="0" fontId="2" fillId="3" borderId="20" xfId="0" applyNumberFormat="1" applyFont="1" applyFill="1" applyBorder="1" applyAlignment="1">
      <alignment/>
    </xf>
    <xf numFmtId="0" fontId="2" fillId="3" borderId="25" xfId="0" applyNumberFormat="1" applyFont="1" applyFill="1" applyBorder="1" applyAlignment="1">
      <alignment/>
    </xf>
    <xf numFmtId="0" fontId="2" fillId="3" borderId="18" xfId="0" applyNumberFormat="1" applyFont="1" applyFill="1" applyBorder="1" applyAlignment="1">
      <alignment/>
    </xf>
    <xf numFmtId="0" fontId="2" fillId="3" borderId="26" xfId="0" applyNumberFormat="1" applyFont="1" applyFill="1" applyBorder="1" applyAlignment="1">
      <alignment/>
    </xf>
    <xf numFmtId="0" fontId="2" fillId="3" borderId="2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2DAE4"/>
      <rgbColor rgb="00C0C0C0"/>
      <rgbColor rgb="00FFFFFF"/>
      <rgbColor rgb="00B8CCE4"/>
      <rgbColor rgb="00DBE5F1"/>
      <rgbColor rgb="00E5B8B7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48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1.59765625" style="1" customWidth="1"/>
    <col min="2" max="2" width="19" style="1" customWidth="1"/>
    <col min="3" max="3" width="13.69921875" style="1" customWidth="1"/>
    <col min="4" max="4" width="11.69921875" style="1" customWidth="1"/>
    <col min="5" max="5" width="2.59765625" style="1" customWidth="1"/>
    <col min="6" max="6" width="3.3984375" style="1" hidden="1" customWidth="1"/>
    <col min="7" max="19" width="12.3984375" style="1" customWidth="1"/>
    <col min="20" max="20" width="5" style="1" customWidth="1"/>
    <col min="21" max="33" width="12.3984375" style="1" customWidth="1"/>
    <col min="34" max="34" width="5.59765625" style="1" customWidth="1"/>
    <col min="35" max="46" width="12.3984375" style="1" customWidth="1"/>
    <col min="47" max="47" width="12.19921875" style="1" customWidth="1"/>
    <col min="48" max="49" width="9.8984375" style="1" customWidth="1"/>
    <col min="50" max="256" width="10.296875" style="1" customWidth="1"/>
  </cols>
  <sheetData>
    <row r="1" spans="1:49" ht="9" customHeight="1">
      <c r="A1" s="2"/>
      <c r="B1" s="3"/>
      <c r="C1" s="3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7"/>
      <c r="AW1" s="8"/>
    </row>
    <row r="2" spans="1:49" ht="19.5">
      <c r="A2" s="9"/>
      <c r="B2" s="10"/>
      <c r="C2" s="11" t="s">
        <v>0</v>
      </c>
      <c r="D2" s="12"/>
      <c r="E2" s="13"/>
      <c r="F2" s="14"/>
      <c r="G2" s="15" t="s">
        <v>1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/>
      <c r="T2" s="18"/>
      <c r="U2" s="15" t="s">
        <v>2</v>
      </c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7"/>
      <c r="AH2" s="18"/>
      <c r="AI2" s="15" t="s">
        <v>3</v>
      </c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7"/>
      <c r="AV2" s="19"/>
      <c r="AW2" s="20"/>
    </row>
    <row r="3" spans="1:49" ht="18.75">
      <c r="A3" s="9"/>
      <c r="B3" s="13" t="s">
        <v>4</v>
      </c>
      <c r="C3" s="21" t="str">
        <f>IF(TODAY()&lt;G11,"TOO EARLY",SUM(G8:AU8))</f>
        <v>TOO EARLY</v>
      </c>
      <c r="D3" s="22">
        <f>TODAY()-31</f>
        <v>41037</v>
      </c>
      <c r="E3" s="23"/>
      <c r="F3" s="22"/>
      <c r="G3" s="24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25"/>
      <c r="T3" s="26"/>
      <c r="U3" s="24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25"/>
      <c r="AH3" s="26"/>
      <c r="AI3" s="24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25"/>
      <c r="AV3" s="19"/>
      <c r="AW3" s="20"/>
    </row>
    <row r="4" spans="1:49" ht="18.75" hidden="1">
      <c r="A4" s="9"/>
      <c r="B4" s="13"/>
      <c r="C4" s="27"/>
      <c r="D4" s="14"/>
      <c r="E4" s="13"/>
      <c r="F4" s="14"/>
      <c r="G4" s="28">
        <f>G5*G11</f>
      </c>
      <c r="H4" s="29">
        <f aca="true" t="shared" si="0" ref="H4:AT4">H5*H11</f>
      </c>
      <c r="I4" s="29">
        <f t="shared" si="0"/>
      </c>
      <c r="J4" s="29">
        <f t="shared" si="0"/>
      </c>
      <c r="K4" s="29">
        <f t="shared" si="0"/>
      </c>
      <c r="L4" s="29">
        <f t="shared" si="0"/>
      </c>
      <c r="M4" s="29">
        <f t="shared" si="0"/>
      </c>
      <c r="N4" s="29">
        <f t="shared" si="0"/>
      </c>
      <c r="O4" s="29">
        <f t="shared" si="0"/>
      </c>
      <c r="P4" s="29">
        <f t="shared" si="0"/>
      </c>
      <c r="Q4" s="29">
        <f t="shared" si="0"/>
      </c>
      <c r="R4" s="29">
        <f t="shared" si="0"/>
      </c>
      <c r="S4" s="30"/>
      <c r="T4" s="31"/>
      <c r="U4" s="28">
        <f t="shared" si="0"/>
      </c>
      <c r="V4" s="29">
        <f t="shared" si="0"/>
      </c>
      <c r="W4" s="29">
        <f t="shared" si="0"/>
      </c>
      <c r="X4" s="29">
        <f t="shared" si="0"/>
      </c>
      <c r="Y4" s="29">
        <f t="shared" si="0"/>
      </c>
      <c r="Z4" s="29">
        <f t="shared" si="0"/>
      </c>
      <c r="AA4" s="29">
        <f t="shared" si="0"/>
      </c>
      <c r="AB4" s="29">
        <f t="shared" si="0"/>
      </c>
      <c r="AC4" s="29">
        <f t="shared" si="0"/>
      </c>
      <c r="AD4" s="29">
        <f t="shared" si="0"/>
      </c>
      <c r="AE4" s="29">
        <f t="shared" si="0"/>
      </c>
      <c r="AF4" s="29">
        <f t="shared" si="0"/>
      </c>
      <c r="AG4" s="30"/>
      <c r="AH4" s="31"/>
      <c r="AI4" s="28">
        <f t="shared" si="0"/>
      </c>
      <c r="AJ4" s="29">
        <f t="shared" si="0"/>
      </c>
      <c r="AK4" s="29">
        <f t="shared" si="0"/>
      </c>
      <c r="AL4" s="29">
        <f t="shared" si="0"/>
      </c>
      <c r="AM4" s="29">
        <f t="shared" si="0"/>
      </c>
      <c r="AN4" s="29">
        <f t="shared" si="0"/>
      </c>
      <c r="AO4" s="29">
        <f t="shared" si="0"/>
      </c>
      <c r="AP4" s="29">
        <f t="shared" si="0"/>
      </c>
      <c r="AQ4" s="29">
        <f t="shared" si="0"/>
      </c>
      <c r="AR4" s="29">
        <f t="shared" si="0"/>
      </c>
      <c r="AS4" s="29">
        <f t="shared" si="0"/>
      </c>
      <c r="AT4" s="29">
        <f t="shared" si="0"/>
      </c>
      <c r="AU4" s="30"/>
      <c r="AV4" s="19"/>
      <c r="AW4" s="20"/>
    </row>
    <row r="5" spans="1:49" ht="18.75" hidden="1">
      <c r="A5" s="9"/>
      <c r="B5" s="13"/>
      <c r="C5" s="27"/>
      <c r="D5" s="14"/>
      <c r="E5" s="13"/>
      <c r="F5" s="14"/>
      <c r="G5" s="32">
        <f>IF(AND(G6=$D6,SUM($G5:G5)=0),1,0)</f>
      </c>
      <c r="H5" s="33">
        <f>IF(AND(H6=$D6,SUM($G5:G5)=0),1,0)</f>
      </c>
      <c r="I5" s="33">
        <f>IF(AND(I6=$D6,SUM($G5:H5)=0),1,0)</f>
      </c>
      <c r="J5" s="33">
        <f>IF(AND(J6=$D6,SUM($G5:I5)=0),1,0)</f>
      </c>
      <c r="K5" s="33">
        <f>IF(AND(K6=$D6,SUM($G5:J5)=0),1,0)</f>
      </c>
      <c r="L5" s="33">
        <f>IF(AND(L6=$D6,SUM($G5:K5)=0),1,0)</f>
      </c>
      <c r="M5" s="33">
        <f>IF(AND(M6=$D6,SUM($G5:L5)=0),1,0)</f>
      </c>
      <c r="N5" s="33">
        <f>IF(AND(N6=$D6,SUM($G5:M5)=0),1,0)</f>
      </c>
      <c r="O5" s="33">
        <f>IF(AND(O6=$D6,SUM($G5:N5)=0),1,0)</f>
      </c>
      <c r="P5" s="33">
        <f>IF(AND(P6=$D6,SUM($G5:O5)=0),1,0)</f>
      </c>
      <c r="Q5" s="33">
        <f>IF(AND(Q6=$D6,SUM($G5:P5)=0),1,0)</f>
      </c>
      <c r="R5" s="33">
        <f>IF(AND(R6=$D6,SUM($G5:Q5)=0),1,0)</f>
      </c>
      <c r="S5" s="34"/>
      <c r="T5" s="35"/>
      <c r="U5" s="32">
        <f>IF(AND(U6=$D6,SUM($G5:T5)=0),1,0)</f>
      </c>
      <c r="V5" s="33">
        <f>IF(AND(V6=$D6,SUM($G5:U5)=0),1,0)</f>
      </c>
      <c r="W5" s="33">
        <f>IF(AND(W6=$D6,SUM($G5:V5)=0),1,0)</f>
      </c>
      <c r="X5" s="33">
        <f>IF(AND(X6=$D6,SUM($G5:W5)=0),1,0)</f>
      </c>
      <c r="Y5" s="33">
        <f>IF(AND(Y6=$D6,SUM($G5:X5)=0),1,0)</f>
      </c>
      <c r="Z5" s="33">
        <f>IF(AND(Z6=$D6,SUM($G5:Y5)=0),1,0)</f>
      </c>
      <c r="AA5" s="33">
        <f>IF(AND(AA6=$D6,SUM($G5:Z5)=0),1,0)</f>
      </c>
      <c r="AB5" s="33">
        <f>IF(AND(AB6=$D6,SUM($G5:AA5)=0),1,0)</f>
      </c>
      <c r="AC5" s="33">
        <f>IF(AND(AC6=$D6,SUM($G5:AB5)=0),1,0)</f>
      </c>
      <c r="AD5" s="33">
        <f>IF(AND(AD6=$D6,SUM($G5:AC5)=0),1,0)</f>
      </c>
      <c r="AE5" s="33">
        <f>IF(AND(AE6=$D6,SUM($G5:AD5)=0),1,0)</f>
      </c>
      <c r="AF5" s="33">
        <f>IF(AND(AF6=$D6,SUM($G5:AE5)=0),1,0)</f>
      </c>
      <c r="AG5" s="34"/>
      <c r="AH5" s="35"/>
      <c r="AI5" s="32">
        <f>IF(AND(AI6=$D6,SUM($G5:AH5)=0),1,0)</f>
      </c>
      <c r="AJ5" s="33">
        <f>IF(AND(AJ6=$D6,SUM($G5:AI5)=0),1,0)</f>
      </c>
      <c r="AK5" s="33">
        <f>IF(AND(AK6=$D6,SUM($G5:AJ5)=0),1,0)</f>
      </c>
      <c r="AL5" s="33">
        <f>IF(AND(AL6=$D6,SUM($G5:AK5)=0),1,0)</f>
      </c>
      <c r="AM5" s="33">
        <f>IF(AND(AM6=$D6,SUM($G5:AL5)=0),1,0)</f>
      </c>
      <c r="AN5" s="33">
        <f>IF(AND(AN6=$D6,SUM($G5:AM5)=0),1,0)</f>
      </c>
      <c r="AO5" s="33">
        <f>IF(AND(AO6=$D6,SUM($G5:AN5)=0),1,0)</f>
      </c>
      <c r="AP5" s="33">
        <f>IF(AND(AP6=$D6,SUM($G5:AO5)=0),1,0)</f>
      </c>
      <c r="AQ5" s="33">
        <f>IF(AND(AQ6=$D6,SUM($G5:AP5)=0),1,0)</f>
      </c>
      <c r="AR5" s="33">
        <f>IF(AND(AR6=$D6,SUM($G5:AQ5)=0),1,0)</f>
      </c>
      <c r="AS5" s="33">
        <f>IF(AND(AS6=$D6,SUM($G5:AR5)=0),1,0)</f>
      </c>
      <c r="AT5" s="33">
        <f>IF(AND(AT6=$D6,SUM($G5:AS5)=0),1,0)</f>
      </c>
      <c r="AU5" s="34"/>
      <c r="AV5" s="19"/>
      <c r="AW5" s="20"/>
    </row>
    <row r="6" spans="1:49" ht="18.75" hidden="1">
      <c r="A6" s="9"/>
      <c r="B6" s="13"/>
      <c r="C6" s="27"/>
      <c r="D6" s="14">
        <f>MINA(G6:AU6)</f>
        <v>900</v>
      </c>
      <c r="E6" s="13"/>
      <c r="F6" s="14"/>
      <c r="G6" s="32">
        <f>IF(G7=0,100000,G7*G47)</f>
        <v>900</v>
      </c>
      <c r="H6" s="33">
        <f aca="true" t="shared" si="1" ref="H6:L6">IF(H7=0,100000,H7*H47)</f>
        <v>900</v>
      </c>
      <c r="I6" s="33">
        <f t="shared" si="1"/>
        <v>900</v>
      </c>
      <c r="J6" s="33">
        <f t="shared" si="1"/>
        <v>900</v>
      </c>
      <c r="K6" s="33">
        <f t="shared" si="1"/>
        <v>900</v>
      </c>
      <c r="L6" s="33">
        <f t="shared" si="1"/>
        <v>900</v>
      </c>
      <c r="M6" s="33">
        <f>IF(M7=0,100000,M7*M47)</f>
        <v>900</v>
      </c>
      <c r="N6" s="33">
        <f>IF(N7=0,100000,N7*N47)</f>
        <v>900</v>
      </c>
      <c r="O6" s="33">
        <f>IF(O7=0,100000,O7*O47)</f>
        <v>900</v>
      </c>
      <c r="P6" s="33">
        <f>IF(P7=0,100000,P7*P47)</f>
        <v>900</v>
      </c>
      <c r="Q6" s="33">
        <f>IF(Q7=0,100000,Q7*Q47)</f>
        <v>900</v>
      </c>
      <c r="R6" s="33">
        <f>IF(R7=0,100000,R7*R47)</f>
        <v>900</v>
      </c>
      <c r="S6" s="34"/>
      <c r="T6" s="35"/>
      <c r="U6" s="32">
        <f>IF(U7=0,100000,U7*U47)</f>
        <v>900</v>
      </c>
      <c r="V6" s="33">
        <f>IF(V7=0,100000,V7*V47)</f>
        <v>900</v>
      </c>
      <c r="W6" s="33">
        <f>IF(W7=0,100000,W7*W47)</f>
        <v>900</v>
      </c>
      <c r="X6" s="33">
        <f>IF(X7=0,100000,X7*X47)</f>
        <v>900</v>
      </c>
      <c r="Y6" s="33">
        <f>IF(Y7=0,100000,Y7*Y47)</f>
        <v>900</v>
      </c>
      <c r="Z6" s="33">
        <f>IF(Z7=0,100000,Z7*Z47)</f>
        <v>900</v>
      </c>
      <c r="AA6" s="33">
        <f>IF(AA7=0,100000,AA7*AA47)</f>
        <v>900</v>
      </c>
      <c r="AB6" s="33">
        <f>IF(AB7=0,100000,AB7*AB47)</f>
        <v>900</v>
      </c>
      <c r="AC6" s="33">
        <f>IF(AC7=0,100000,AC7*AC47)</f>
        <v>900</v>
      </c>
      <c r="AD6" s="33">
        <f>IF(AD7=0,100000,AD7*AD47)</f>
        <v>900</v>
      </c>
      <c r="AE6" s="33">
        <f>IF(AE7=0,100000,AE7*AE47)</f>
        <v>900</v>
      </c>
      <c r="AF6" s="33">
        <f>IF(AF7=0,100000,AF7*AF47)</f>
        <v>900</v>
      </c>
      <c r="AG6" s="34"/>
      <c r="AH6" s="35"/>
      <c r="AI6" s="32">
        <f>IF(AI7=0,100000,AI7*AI47)</f>
        <v>900</v>
      </c>
      <c r="AJ6" s="33">
        <f>IF(AJ7=0,100000,AJ7*AJ47)</f>
        <v>900</v>
      </c>
      <c r="AK6" s="33">
        <f>IF(AK7=0,100000,AK7*AK47)</f>
        <v>900</v>
      </c>
      <c r="AL6" s="33">
        <f>IF(AL7=0,100000,AL7*AL47)</f>
        <v>900</v>
      </c>
      <c r="AM6" s="33">
        <f>IF(AM7=0,100000,AM7*AM47)</f>
        <v>900</v>
      </c>
      <c r="AN6" s="33">
        <f>IF(AN7=0,100000,AN7*AN47)</f>
        <v>900</v>
      </c>
      <c r="AO6" s="33">
        <f>IF(AO7=0,100000,AO7*AO47)</f>
        <v>900</v>
      </c>
      <c r="AP6" s="33">
        <f>IF(AP7=0,100000,AP7*AP47)</f>
        <v>900</v>
      </c>
      <c r="AQ6" s="33">
        <f>IF(AQ7=0,100000,AQ7*AQ47)</f>
        <v>900</v>
      </c>
      <c r="AR6" s="33">
        <f>IF(AR7=0,100000,AR7*AR47)</f>
        <v>900</v>
      </c>
      <c r="AS6" s="33">
        <f>IF(AS7=0,100000,AS7*AS47)</f>
        <v>900</v>
      </c>
      <c r="AT6" s="33">
        <f>IF(AT7=0,100000,AT7*AT47)</f>
        <v>900</v>
      </c>
      <c r="AU6" s="34"/>
      <c r="AV6" s="19"/>
      <c r="AW6" s="20"/>
    </row>
    <row r="7" spans="1:49" ht="18.75" hidden="1">
      <c r="A7" s="9"/>
      <c r="B7" s="13"/>
      <c r="C7" s="27"/>
      <c r="D7" s="14"/>
      <c r="E7" s="13"/>
      <c r="F7" s="27">
        <f>F9</f>
        <v>1</v>
      </c>
      <c r="G7" s="33">
        <f>SUM($F9:G9)</f>
        <v>1</v>
      </c>
      <c r="H7" s="33">
        <f>SUM($F9:H9)</f>
        <v>1</v>
      </c>
      <c r="I7" s="33">
        <f>SUM($F9:I9)</f>
        <v>1</v>
      </c>
      <c r="J7" s="33">
        <f>SUM($F9:J9)</f>
        <v>1</v>
      </c>
      <c r="K7" s="33">
        <f>SUM($F9:K9)</f>
        <v>1</v>
      </c>
      <c r="L7" s="33">
        <f>SUM($F9:L9)</f>
        <v>1</v>
      </c>
      <c r="M7" s="33">
        <f>SUM($F9:M9)</f>
        <v>1</v>
      </c>
      <c r="N7" s="33">
        <f>SUM($F9:N9)</f>
        <v>1</v>
      </c>
      <c r="O7" s="33">
        <f>SUM($F9:O9)</f>
        <v>1</v>
      </c>
      <c r="P7" s="33">
        <f>SUM($F9:P9)</f>
        <v>1</v>
      </c>
      <c r="Q7" s="33">
        <f>SUM($F9:Q9)</f>
        <v>1</v>
      </c>
      <c r="R7" s="33">
        <f>SUM($F9:R9)</f>
        <v>1</v>
      </c>
      <c r="S7" s="34"/>
      <c r="T7" s="35"/>
      <c r="U7" s="32">
        <f>SUM($F9:U9)</f>
        <v>1</v>
      </c>
      <c r="V7" s="33">
        <f>SUM($F9:V9)</f>
        <v>1</v>
      </c>
      <c r="W7" s="33">
        <f>SUM($F9:W9)</f>
        <v>1</v>
      </c>
      <c r="X7" s="33">
        <f>SUM($F9:X9)</f>
        <v>1</v>
      </c>
      <c r="Y7" s="33">
        <f>SUM($F9:Y9)</f>
        <v>1</v>
      </c>
      <c r="Z7" s="33">
        <f>SUM($F9:Z9)</f>
        <v>1</v>
      </c>
      <c r="AA7" s="33">
        <f>SUM($F9:AA9)</f>
        <v>1</v>
      </c>
      <c r="AB7" s="33">
        <f>SUM($F9:AB9)</f>
        <v>1</v>
      </c>
      <c r="AC7" s="33">
        <f>SUM($F9:AC9)</f>
        <v>1</v>
      </c>
      <c r="AD7" s="33">
        <f>SUM($F9:AD9)</f>
        <v>1</v>
      </c>
      <c r="AE7" s="33">
        <f>SUM($F9:AE9)</f>
        <v>1</v>
      </c>
      <c r="AF7" s="33">
        <f>SUM($F9:AF9)</f>
        <v>1</v>
      </c>
      <c r="AG7" s="34"/>
      <c r="AH7" s="35"/>
      <c r="AI7" s="32">
        <f>SUM($F9:AI9)</f>
        <v>1</v>
      </c>
      <c r="AJ7" s="33">
        <f>SUM($F9:AJ9)</f>
        <v>1</v>
      </c>
      <c r="AK7" s="33">
        <f>SUM($F9:AK9)</f>
        <v>1</v>
      </c>
      <c r="AL7" s="33">
        <f>SUM($F9:AL9)</f>
        <v>1</v>
      </c>
      <c r="AM7" s="33">
        <f>SUM($F9:AM9)</f>
        <v>1</v>
      </c>
      <c r="AN7" s="33">
        <f>SUM($F9:AN9)</f>
        <v>1</v>
      </c>
      <c r="AO7" s="33">
        <f>SUM($F9:AO9)</f>
        <v>1</v>
      </c>
      <c r="AP7" s="33">
        <f>SUM($F9:AP9)</f>
        <v>1</v>
      </c>
      <c r="AQ7" s="33">
        <f>SUM($F9:AQ9)</f>
        <v>1</v>
      </c>
      <c r="AR7" s="33">
        <f>SUM($F9:AR9)</f>
        <v>1</v>
      </c>
      <c r="AS7" s="33">
        <f>SUM($F9:AS9)</f>
        <v>1</v>
      </c>
      <c r="AT7" s="33">
        <f>SUM($F9:AT9)</f>
        <v>1</v>
      </c>
      <c r="AU7" s="34"/>
      <c r="AV7" s="19"/>
      <c r="AW7" s="20"/>
    </row>
    <row r="8" spans="1:49" ht="18.75" hidden="1">
      <c r="A8" s="9"/>
      <c r="B8" s="13"/>
      <c r="C8" s="27"/>
      <c r="D8" s="14"/>
      <c r="E8" s="13"/>
      <c r="F8" s="14"/>
      <c r="G8" s="36">
        <f>G9*G14</f>
        <v>0</v>
      </c>
      <c r="H8" s="37">
        <f aca="true" t="shared" si="2" ref="H8:AT8">H9*H14</f>
        <v>0</v>
      </c>
      <c r="I8" s="37">
        <f t="shared" si="2"/>
        <v>0</v>
      </c>
      <c r="J8" s="37">
        <f t="shared" si="2"/>
        <v>0</v>
      </c>
      <c r="K8" s="37">
        <f t="shared" si="2"/>
        <v>0</v>
      </c>
      <c r="L8" s="37">
        <f t="shared" si="2"/>
        <v>0</v>
      </c>
      <c r="M8" s="37">
        <f t="shared" si="2"/>
        <v>0</v>
      </c>
      <c r="N8" s="37">
        <f t="shared" si="2"/>
        <v>0</v>
      </c>
      <c r="O8" s="37">
        <f t="shared" si="2"/>
        <v>0</v>
      </c>
      <c r="P8" s="37">
        <f t="shared" si="2"/>
        <v>0</v>
      </c>
      <c r="Q8" s="37">
        <f t="shared" si="2"/>
        <v>0</v>
      </c>
      <c r="R8" s="37">
        <f t="shared" si="2"/>
        <v>0</v>
      </c>
      <c r="S8" s="38"/>
      <c r="T8" s="39"/>
      <c r="U8" s="36">
        <f t="shared" si="2"/>
        <v>0</v>
      </c>
      <c r="V8" s="37">
        <f t="shared" si="2"/>
        <v>0</v>
      </c>
      <c r="W8" s="37">
        <f t="shared" si="2"/>
        <v>0</v>
      </c>
      <c r="X8" s="37">
        <f t="shared" si="2"/>
        <v>0</v>
      </c>
      <c r="Y8" s="37">
        <f t="shared" si="2"/>
        <v>0</v>
      </c>
      <c r="Z8" s="37">
        <f t="shared" si="2"/>
        <v>0</v>
      </c>
      <c r="AA8" s="37">
        <f t="shared" si="2"/>
        <v>0</v>
      </c>
      <c r="AB8" s="37">
        <f t="shared" si="2"/>
        <v>0</v>
      </c>
      <c r="AC8" s="37">
        <f t="shared" si="2"/>
        <v>0</v>
      </c>
      <c r="AD8" s="37">
        <f t="shared" si="2"/>
        <v>0</v>
      </c>
      <c r="AE8" s="37">
        <f t="shared" si="2"/>
        <v>0</v>
      </c>
      <c r="AF8" s="37">
        <f t="shared" si="2"/>
        <v>0</v>
      </c>
      <c r="AG8" s="38"/>
      <c r="AH8" s="39"/>
      <c r="AI8" s="36">
        <f t="shared" si="2"/>
        <v>0</v>
      </c>
      <c r="AJ8" s="37">
        <f t="shared" si="2"/>
        <v>0</v>
      </c>
      <c r="AK8" s="37">
        <f t="shared" si="2"/>
        <v>0</v>
      </c>
      <c r="AL8" s="37">
        <f t="shared" si="2"/>
        <v>0</v>
      </c>
      <c r="AM8" s="37">
        <f t="shared" si="2"/>
        <v>0</v>
      </c>
      <c r="AN8" s="37">
        <f t="shared" si="2"/>
        <v>0</v>
      </c>
      <c r="AO8" s="37">
        <f t="shared" si="2"/>
        <v>0</v>
      </c>
      <c r="AP8" s="37">
        <f t="shared" si="2"/>
        <v>0</v>
      </c>
      <c r="AQ8" s="37">
        <f t="shared" si="2"/>
        <v>0</v>
      </c>
      <c r="AR8" s="37">
        <f t="shared" si="2"/>
        <v>0</v>
      </c>
      <c r="AS8" s="37">
        <f t="shared" si="2"/>
        <v>0</v>
      </c>
      <c r="AT8" s="37">
        <f t="shared" si="2"/>
        <v>0</v>
      </c>
      <c r="AU8" s="34"/>
      <c r="AV8" s="19"/>
      <c r="AW8" s="20"/>
    </row>
    <row r="9" spans="1:49" ht="18.75" hidden="1">
      <c r="A9" s="9"/>
      <c r="B9" s="13"/>
      <c r="C9" s="27"/>
      <c r="D9" s="14"/>
      <c r="E9" s="13"/>
      <c r="F9" s="14">
        <f>F10-G10</f>
        <v>1</v>
      </c>
      <c r="G9" s="32">
        <f>G10-H10</f>
        <v>0</v>
      </c>
      <c r="H9" s="33">
        <f>H10-I10</f>
        <v>0</v>
      </c>
      <c r="I9" s="33">
        <f aca="true" t="shared" si="3" ref="I9:Q9">I10-J10</f>
        <v>0</v>
      </c>
      <c r="J9" s="33">
        <f t="shared" si="3"/>
        <v>0</v>
      </c>
      <c r="K9" s="33">
        <f t="shared" si="3"/>
        <v>0</v>
      </c>
      <c r="L9" s="33">
        <f t="shared" si="3"/>
        <v>0</v>
      </c>
      <c r="M9" s="33">
        <f t="shared" si="3"/>
        <v>0</v>
      </c>
      <c r="N9" s="33">
        <f t="shared" si="3"/>
        <v>0</v>
      </c>
      <c r="O9" s="33">
        <f t="shared" si="3"/>
        <v>0</v>
      </c>
      <c r="P9" s="33">
        <f t="shared" si="3"/>
        <v>0</v>
      </c>
      <c r="Q9" s="33">
        <f t="shared" si="3"/>
        <v>0</v>
      </c>
      <c r="R9" s="33">
        <f>R10-U10</f>
        <v>0</v>
      </c>
      <c r="S9" s="34"/>
      <c r="T9" s="35"/>
      <c r="U9" s="32">
        <f>U10-V10</f>
        <v>0</v>
      </c>
      <c r="V9" s="33">
        <f>V10-W10</f>
        <v>0</v>
      </c>
      <c r="W9" s="33">
        <f>W10-X10</f>
        <v>0</v>
      </c>
      <c r="X9" s="33">
        <f>X10-Y10</f>
        <v>0</v>
      </c>
      <c r="Y9" s="33">
        <f>Y10-Z10</f>
        <v>0</v>
      </c>
      <c r="Z9" s="33">
        <f>Z10-AA10</f>
        <v>0</v>
      </c>
      <c r="AA9" s="33">
        <f>AA10-AB10</f>
        <v>0</v>
      </c>
      <c r="AB9" s="33">
        <f>AB10-AC10</f>
        <v>0</v>
      </c>
      <c r="AC9" s="33">
        <f>AC10-AD10</f>
        <v>0</v>
      </c>
      <c r="AD9" s="33">
        <f>AD10-AE10</f>
        <v>0</v>
      </c>
      <c r="AE9" s="33">
        <f>AE10-AF10</f>
        <v>0</v>
      </c>
      <c r="AF9" s="33">
        <f>AF10-AI10</f>
        <v>0</v>
      </c>
      <c r="AG9" s="34"/>
      <c r="AH9" s="35"/>
      <c r="AI9" s="32">
        <f>AI10-AJ10</f>
        <v>0</v>
      </c>
      <c r="AJ9" s="33">
        <f>AJ10-AK10</f>
        <v>0</v>
      </c>
      <c r="AK9" s="33">
        <f>AK10-AL10</f>
        <v>0</v>
      </c>
      <c r="AL9" s="33">
        <f>AL10-AM10</f>
        <v>0</v>
      </c>
      <c r="AM9" s="33">
        <f>AM10-AN10</f>
        <v>0</v>
      </c>
      <c r="AN9" s="33">
        <f>AN10-AO10</f>
        <v>0</v>
      </c>
      <c r="AO9" s="33">
        <f>AO10-AP10</f>
        <v>0</v>
      </c>
      <c r="AP9" s="33">
        <f>AP10-AQ10</f>
        <v>0</v>
      </c>
      <c r="AQ9" s="33">
        <f>AQ10-AR10</f>
        <v>0</v>
      </c>
      <c r="AR9" s="33">
        <f>AR10-AS10</f>
        <v>0</v>
      </c>
      <c r="AS9" s="33">
        <f>AS10-AT10</f>
        <v>0</v>
      </c>
      <c r="AT9" s="33">
        <f>AT10-AW10</f>
        <v>0</v>
      </c>
      <c r="AU9" s="34"/>
      <c r="AV9" s="19"/>
      <c r="AW9" s="20"/>
    </row>
    <row r="10" spans="1:49" ht="18.75" hidden="1">
      <c r="A10" s="9"/>
      <c r="B10" s="13"/>
      <c r="C10" s="27"/>
      <c r="D10" s="14"/>
      <c r="E10" s="13"/>
      <c r="F10" s="14">
        <f>IF(TODAY()&lt;G11,1,0)</f>
        <v>1</v>
      </c>
      <c r="G10" s="32">
        <f>IF(TODAY()&gt;G11-1,1,0)</f>
        <v>0</v>
      </c>
      <c r="H10" s="33">
        <f aca="true" t="shared" si="4" ref="H10:J10">IF(TODAY()&gt;H11-1,1,0)</f>
        <v>0</v>
      </c>
      <c r="I10" s="33">
        <f t="shared" si="4"/>
        <v>0</v>
      </c>
      <c r="J10" s="33">
        <f t="shared" si="4"/>
        <v>0</v>
      </c>
      <c r="K10" s="33">
        <f aca="true" t="shared" si="5" ref="K10:L10">IF(TODAY()&gt;K11,1,0)</f>
        <v>0</v>
      </c>
      <c r="L10" s="33">
        <f t="shared" si="5"/>
        <v>0</v>
      </c>
      <c r="M10" s="33">
        <f>IF(TODAY()&gt;M11,1,0)</f>
        <v>0</v>
      </c>
      <c r="N10" s="33">
        <f>IF(TODAY()&gt;N11,1,0)</f>
        <v>0</v>
      </c>
      <c r="O10" s="33">
        <f>IF(TODAY()&gt;O11,1,0)</f>
        <v>0</v>
      </c>
      <c r="P10" s="33">
        <f>IF(TODAY()&gt;P11,1,0)</f>
        <v>0</v>
      </c>
      <c r="Q10" s="33">
        <f>IF(TODAY()&gt;Q11,1,0)</f>
        <v>0</v>
      </c>
      <c r="R10" s="33">
        <f>IF(TODAY()&gt;R11,1,0)</f>
        <v>0</v>
      </c>
      <c r="S10" s="34"/>
      <c r="T10" s="35"/>
      <c r="U10" s="32">
        <f>IF(TODAY()&gt;U11,1,0)</f>
        <v>0</v>
      </c>
      <c r="V10" s="33">
        <f>IF(TODAY()&gt;V11-1,1,0)</f>
        <v>0</v>
      </c>
      <c r="W10" s="33">
        <f>IF(TODAY()&gt;W11-1,1,0)</f>
        <v>0</v>
      </c>
      <c r="X10" s="33">
        <f>IF(TODAY()&gt;X11-1,1,0)</f>
        <v>0</v>
      </c>
      <c r="Y10" s="33">
        <f>IF(TODAY()&gt;Y11,1,0)</f>
        <v>0</v>
      </c>
      <c r="Z10" s="33">
        <f>IF(TODAY()&gt;Z11,1,0)</f>
        <v>0</v>
      </c>
      <c r="AA10" s="33">
        <f>IF(TODAY()&gt;AA11,1,0)</f>
        <v>0</v>
      </c>
      <c r="AB10" s="33">
        <f>IF(TODAY()&gt;AB11,1,0)</f>
        <v>0</v>
      </c>
      <c r="AC10" s="33">
        <f>IF(TODAY()&gt;AC11,1,0)</f>
        <v>0</v>
      </c>
      <c r="AD10" s="33">
        <f>IF(TODAY()&gt;AD11,1,0)</f>
        <v>0</v>
      </c>
      <c r="AE10" s="33">
        <f>IF(TODAY()&gt;AE11,1,0)</f>
        <v>0</v>
      </c>
      <c r="AF10" s="33">
        <f>IF(TODAY()&gt;AF11,1,0)</f>
        <v>0</v>
      </c>
      <c r="AG10" s="34"/>
      <c r="AH10" s="35"/>
      <c r="AI10" s="32">
        <f>IF(TODAY()&gt;AI11,1,0)</f>
        <v>0</v>
      </c>
      <c r="AJ10" s="33">
        <f>IF(TODAY()&gt;AJ11-1,1,0)</f>
        <v>0</v>
      </c>
      <c r="AK10" s="33">
        <f>IF(TODAY()&gt;AK11-1,1,0)</f>
        <v>0</v>
      </c>
      <c r="AL10" s="33">
        <f>IF(TODAY()&gt;AL11-1,1,0)</f>
        <v>0</v>
      </c>
      <c r="AM10" s="33">
        <f>IF(TODAY()&gt;AM11,1,0)</f>
        <v>0</v>
      </c>
      <c r="AN10" s="33">
        <f>IF(TODAY()&gt;AN11,1,0)</f>
        <v>0</v>
      </c>
      <c r="AO10" s="33">
        <f>IF(TODAY()&gt;AO11,1,0)</f>
        <v>0</v>
      </c>
      <c r="AP10" s="33">
        <f>IF(TODAY()&gt;AP11,1,0)</f>
        <v>0</v>
      </c>
      <c r="AQ10" s="33">
        <f>IF(TODAY()&gt;AQ11,1,0)</f>
        <v>0</v>
      </c>
      <c r="AR10" s="33">
        <f>IF(TODAY()&gt;AR11,1,0)</f>
        <v>0</v>
      </c>
      <c r="AS10" s="33">
        <f>IF(TODAY()&gt;AS11,1,0)</f>
        <v>0</v>
      </c>
      <c r="AT10" s="33">
        <f>IF(TODAY()&gt;AT11,1,0)</f>
        <v>0</v>
      </c>
      <c r="AU10" s="34"/>
      <c r="AV10" s="19"/>
      <c r="AW10" s="20"/>
    </row>
    <row r="11" spans="1:49" ht="18.75">
      <c r="A11" s="9"/>
      <c r="B11" s="13" t="s">
        <v>6</v>
      </c>
      <c r="C11" s="21">
        <f>IF(D6=100000,"TOO EARLY",D6)</f>
        <v>900</v>
      </c>
      <c r="D11" s="22">
        <f>SUM(G4:AU4)</f>
      </c>
      <c r="E11" s="23"/>
      <c r="F11" s="22"/>
      <c r="G11" s="23">
        <v>41153</v>
      </c>
      <c r="H11" s="40">
        <v>41183</v>
      </c>
      <c r="I11" s="40">
        <v>41214</v>
      </c>
      <c r="J11" s="40">
        <v>41244</v>
      </c>
      <c r="K11" s="40">
        <v>41275</v>
      </c>
      <c r="L11" s="40">
        <v>41306</v>
      </c>
      <c r="M11" s="40">
        <v>41334</v>
      </c>
      <c r="N11" s="40">
        <v>41365</v>
      </c>
      <c r="O11" s="40">
        <v>41395</v>
      </c>
      <c r="P11" s="40">
        <v>41426</v>
      </c>
      <c r="Q11" s="40">
        <v>41456</v>
      </c>
      <c r="R11" s="40">
        <v>41487</v>
      </c>
      <c r="S11" s="30" t="s">
        <v>7</v>
      </c>
      <c r="T11" s="41"/>
      <c r="U11" s="23">
        <v>41518</v>
      </c>
      <c r="V11" s="40">
        <v>41548</v>
      </c>
      <c r="W11" s="40">
        <v>41579</v>
      </c>
      <c r="X11" s="40">
        <v>41609</v>
      </c>
      <c r="Y11" s="40">
        <v>41640</v>
      </c>
      <c r="Z11" s="40">
        <v>41671</v>
      </c>
      <c r="AA11" s="40">
        <v>41699</v>
      </c>
      <c r="AB11" s="40">
        <v>41730</v>
      </c>
      <c r="AC11" s="40">
        <v>41760</v>
      </c>
      <c r="AD11" s="40">
        <v>41791</v>
      </c>
      <c r="AE11" s="40">
        <v>41821</v>
      </c>
      <c r="AF11" s="40">
        <v>41852</v>
      </c>
      <c r="AG11" s="30" t="s">
        <v>7</v>
      </c>
      <c r="AH11" s="41"/>
      <c r="AI11" s="23">
        <v>41883</v>
      </c>
      <c r="AJ11" s="40">
        <v>41913</v>
      </c>
      <c r="AK11" s="40">
        <v>41944</v>
      </c>
      <c r="AL11" s="40">
        <v>41974</v>
      </c>
      <c r="AM11" s="40">
        <v>42005</v>
      </c>
      <c r="AN11" s="40">
        <v>42036</v>
      </c>
      <c r="AO11" s="40">
        <v>42064</v>
      </c>
      <c r="AP11" s="40">
        <v>42095</v>
      </c>
      <c r="AQ11" s="40">
        <v>42125</v>
      </c>
      <c r="AR11" s="40">
        <v>42156</v>
      </c>
      <c r="AS11" s="40">
        <v>42186</v>
      </c>
      <c r="AT11" s="40">
        <v>42217</v>
      </c>
      <c r="AU11" s="30" t="s">
        <v>7</v>
      </c>
      <c r="AV11" s="19"/>
      <c r="AW11" s="20"/>
    </row>
    <row r="12" spans="1:49" ht="19.5">
      <c r="A12" s="9"/>
      <c r="B12" s="42"/>
      <c r="C12" s="43"/>
      <c r="D12" s="44"/>
      <c r="E12" s="23"/>
      <c r="F12" s="22"/>
      <c r="G12" s="32" t="s">
        <v>0</v>
      </c>
      <c r="H12" s="33" t="s">
        <v>0</v>
      </c>
      <c r="I12" s="33" t="s">
        <v>0</v>
      </c>
      <c r="J12" s="33" t="s">
        <v>0</v>
      </c>
      <c r="K12" s="33" t="s">
        <v>0</v>
      </c>
      <c r="L12" s="33" t="s">
        <v>0</v>
      </c>
      <c r="M12" s="33" t="s">
        <v>0</v>
      </c>
      <c r="N12" s="33" t="s">
        <v>0</v>
      </c>
      <c r="O12" s="33" t="s">
        <v>0</v>
      </c>
      <c r="P12" s="33" t="s">
        <v>0</v>
      </c>
      <c r="Q12" s="33" t="s">
        <v>0</v>
      </c>
      <c r="R12" s="33" t="s">
        <v>0</v>
      </c>
      <c r="S12" s="34" t="s">
        <v>0</v>
      </c>
      <c r="T12" s="35"/>
      <c r="U12" s="32" t="s">
        <v>0</v>
      </c>
      <c r="V12" s="33" t="s">
        <v>0</v>
      </c>
      <c r="W12" s="33" t="s">
        <v>0</v>
      </c>
      <c r="X12" s="33" t="s">
        <v>0</v>
      </c>
      <c r="Y12" s="33" t="s">
        <v>0</v>
      </c>
      <c r="Z12" s="33" t="s">
        <v>0</v>
      </c>
      <c r="AA12" s="33" t="s">
        <v>0</v>
      </c>
      <c r="AB12" s="33" t="s">
        <v>0</v>
      </c>
      <c r="AC12" s="33" t="s">
        <v>0</v>
      </c>
      <c r="AD12" s="33" t="s">
        <v>0</v>
      </c>
      <c r="AE12" s="33" t="s">
        <v>0</v>
      </c>
      <c r="AF12" s="33" t="s">
        <v>0</v>
      </c>
      <c r="AG12" s="34" t="s">
        <v>0</v>
      </c>
      <c r="AH12" s="35"/>
      <c r="AI12" s="32" t="s">
        <v>0</v>
      </c>
      <c r="AJ12" s="33" t="s">
        <v>0</v>
      </c>
      <c r="AK12" s="33" t="s">
        <v>0</v>
      </c>
      <c r="AL12" s="33" t="s">
        <v>0</v>
      </c>
      <c r="AM12" s="33" t="s">
        <v>0</v>
      </c>
      <c r="AN12" s="33" t="s">
        <v>0</v>
      </c>
      <c r="AO12" s="33" t="s">
        <v>0</v>
      </c>
      <c r="AP12" s="33" t="s">
        <v>0</v>
      </c>
      <c r="AQ12" s="33" t="s">
        <v>0</v>
      </c>
      <c r="AR12" s="33" t="s">
        <v>0</v>
      </c>
      <c r="AS12" s="33" t="s">
        <v>0</v>
      </c>
      <c r="AT12" s="33" t="s">
        <v>0</v>
      </c>
      <c r="AU12" s="34" t="s">
        <v>0</v>
      </c>
      <c r="AV12" s="19"/>
      <c r="AW12" s="20"/>
    </row>
    <row r="13" spans="1:49" ht="18.75">
      <c r="A13" s="45"/>
      <c r="B13" s="46"/>
      <c r="C13" s="46"/>
      <c r="D13" s="46"/>
      <c r="E13" s="27"/>
      <c r="F13" s="14"/>
      <c r="G13" s="32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4"/>
      <c r="T13" s="35"/>
      <c r="U13" s="32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  <c r="AH13" s="35"/>
      <c r="AI13" s="32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4"/>
      <c r="AV13" s="19"/>
      <c r="AW13" s="20"/>
    </row>
    <row r="14" spans="1:49" ht="18.75">
      <c r="A14" s="47"/>
      <c r="B14" s="48" t="s">
        <v>8</v>
      </c>
      <c r="C14" s="49"/>
      <c r="D14" s="49"/>
      <c r="E14" s="49"/>
      <c r="F14" s="50"/>
      <c r="G14" s="51">
        <v>900</v>
      </c>
      <c r="H14" s="49">
        <f>G47</f>
        <v>900</v>
      </c>
      <c r="I14" s="49">
        <f aca="true" t="shared" si="6" ref="I14:AL14">H47</f>
        <v>900</v>
      </c>
      <c r="J14" s="49">
        <f t="shared" si="6"/>
        <v>900</v>
      </c>
      <c r="K14" s="49">
        <f t="shared" si="6"/>
        <v>900</v>
      </c>
      <c r="L14" s="49">
        <f t="shared" si="6"/>
        <v>900</v>
      </c>
      <c r="M14" s="49">
        <f t="shared" si="6"/>
        <v>900</v>
      </c>
      <c r="N14" s="49">
        <f t="shared" si="6"/>
        <v>900</v>
      </c>
      <c r="O14" s="49">
        <f t="shared" si="6"/>
        <v>900</v>
      </c>
      <c r="P14" s="49">
        <f t="shared" si="6"/>
        <v>900</v>
      </c>
      <c r="Q14" s="49">
        <f t="shared" si="6"/>
        <v>900</v>
      </c>
      <c r="R14" s="49">
        <f t="shared" si="6"/>
        <v>900</v>
      </c>
      <c r="S14" s="50">
        <f>G14</f>
        <v>900</v>
      </c>
      <c r="T14" s="52"/>
      <c r="U14" s="53">
        <f>R47</f>
        <v>900</v>
      </c>
      <c r="V14" s="49">
        <f t="shared" si="6"/>
        <v>900</v>
      </c>
      <c r="W14" s="49">
        <f t="shared" si="6"/>
        <v>900</v>
      </c>
      <c r="X14" s="49">
        <f t="shared" si="6"/>
        <v>900</v>
      </c>
      <c r="Y14" s="49">
        <f t="shared" si="6"/>
        <v>900</v>
      </c>
      <c r="Z14" s="49">
        <f t="shared" si="6"/>
        <v>900</v>
      </c>
      <c r="AA14" s="49">
        <f t="shared" si="6"/>
        <v>900</v>
      </c>
      <c r="AB14" s="49">
        <f t="shared" si="6"/>
        <v>900</v>
      </c>
      <c r="AC14" s="49">
        <f t="shared" si="6"/>
        <v>900</v>
      </c>
      <c r="AD14" s="49">
        <f t="shared" si="6"/>
        <v>900</v>
      </c>
      <c r="AE14" s="49">
        <f t="shared" si="6"/>
        <v>900</v>
      </c>
      <c r="AF14" s="49">
        <f t="shared" si="6"/>
        <v>900</v>
      </c>
      <c r="AG14" s="50">
        <f>U14</f>
        <v>900</v>
      </c>
      <c r="AH14" s="52"/>
      <c r="AI14" s="53">
        <f>AF47</f>
        <v>900</v>
      </c>
      <c r="AJ14" s="49">
        <f t="shared" si="6"/>
        <v>900</v>
      </c>
      <c r="AK14" s="49">
        <f t="shared" si="6"/>
        <v>900</v>
      </c>
      <c r="AL14" s="49">
        <f t="shared" si="6"/>
        <v>900</v>
      </c>
      <c r="AM14" s="49">
        <f>AL47</f>
        <v>900</v>
      </c>
      <c r="AN14" s="49">
        <f aca="true" t="shared" si="7" ref="AN14:AT14">AM47</f>
        <v>900</v>
      </c>
      <c r="AO14" s="49">
        <f t="shared" si="7"/>
        <v>900</v>
      </c>
      <c r="AP14" s="49">
        <f t="shared" si="7"/>
        <v>900</v>
      </c>
      <c r="AQ14" s="49">
        <f t="shared" si="7"/>
        <v>900</v>
      </c>
      <c r="AR14" s="49">
        <f t="shared" si="7"/>
        <v>900</v>
      </c>
      <c r="AS14" s="49">
        <f t="shared" si="7"/>
        <v>900</v>
      </c>
      <c r="AT14" s="49">
        <f t="shared" si="7"/>
        <v>900</v>
      </c>
      <c r="AU14" s="50">
        <f>AI14</f>
        <v>900</v>
      </c>
      <c r="AV14" s="53"/>
      <c r="AW14" s="54"/>
    </row>
    <row r="15" spans="1:49" ht="18.75">
      <c r="A15" s="45"/>
      <c r="B15" s="27"/>
      <c r="C15" s="27"/>
      <c r="D15" s="27"/>
      <c r="E15" s="27"/>
      <c r="F15" s="14"/>
      <c r="G15" s="13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14"/>
      <c r="T15" s="55"/>
      <c r="U15" s="13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14"/>
      <c r="AH15" s="55"/>
      <c r="AI15" s="13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14"/>
      <c r="AV15" s="19"/>
      <c r="AW15" s="20"/>
    </row>
    <row r="16" spans="1:49" ht="18.75">
      <c r="A16" s="56"/>
      <c r="B16" s="57" t="s">
        <v>9</v>
      </c>
      <c r="C16" s="27"/>
      <c r="D16" s="27"/>
      <c r="E16" s="27"/>
      <c r="F16" s="14"/>
      <c r="G16" s="13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14"/>
      <c r="T16" s="55"/>
      <c r="U16" s="13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14"/>
      <c r="AH16" s="55"/>
      <c r="AI16" s="13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14"/>
      <c r="AV16" s="19"/>
      <c r="AW16" s="20"/>
    </row>
    <row r="17" spans="1:49" ht="18.75">
      <c r="A17" s="58"/>
      <c r="B17" s="49" t="s">
        <v>10</v>
      </c>
      <c r="C17" s="49"/>
      <c r="D17" s="49"/>
      <c r="E17" s="49"/>
      <c r="F17" s="50"/>
      <c r="G17" s="53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50">
        <f>SUM(G17:R17)</f>
        <v>0</v>
      </c>
      <c r="T17" s="52"/>
      <c r="U17" s="53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50">
        <f>SUM(U17:AF17)</f>
        <v>0</v>
      </c>
      <c r="AH17" s="52"/>
      <c r="AI17" s="53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50">
        <f>SUM(AI17:AT17)</f>
        <v>0</v>
      </c>
      <c r="AV17" s="60"/>
      <c r="AW17" s="61"/>
    </row>
    <row r="18" spans="1:49" ht="18.75">
      <c r="A18" s="58"/>
      <c r="B18" s="49" t="s">
        <v>11</v>
      </c>
      <c r="C18" s="49"/>
      <c r="D18" s="49"/>
      <c r="E18" s="49"/>
      <c r="F18" s="50"/>
      <c r="G18" s="53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0">
        <f aca="true" t="shared" si="8" ref="S18:S24">SUM(G18:R18)</f>
        <v>0</v>
      </c>
      <c r="T18" s="52"/>
      <c r="U18" s="53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50">
        <f aca="true" t="shared" si="9" ref="AG18:AG24">SUM(U18:AF18)</f>
        <v>0</v>
      </c>
      <c r="AH18" s="52"/>
      <c r="AI18" s="53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50">
        <f aca="true" t="shared" si="10" ref="AU18:AU24">SUM(AI18:AT18)</f>
        <v>0</v>
      </c>
      <c r="AV18" s="60"/>
      <c r="AW18" s="61"/>
    </row>
    <row r="19" spans="1:49" ht="18.75">
      <c r="A19" s="58"/>
      <c r="B19" s="49" t="s">
        <v>12</v>
      </c>
      <c r="C19" s="49"/>
      <c r="D19" s="49"/>
      <c r="E19" s="49"/>
      <c r="F19" s="50"/>
      <c r="G19" s="53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0">
        <f t="shared" si="8"/>
        <v>0</v>
      </c>
      <c r="T19" s="52"/>
      <c r="U19" s="53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50">
        <f t="shared" si="9"/>
        <v>0</v>
      </c>
      <c r="AH19" s="52"/>
      <c r="AI19" s="53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50">
        <f t="shared" si="10"/>
        <v>0</v>
      </c>
      <c r="AV19" s="60"/>
      <c r="AW19" s="61"/>
    </row>
    <row r="20" spans="1:49" ht="18.75">
      <c r="A20" s="58"/>
      <c r="B20" s="49" t="s">
        <v>13</v>
      </c>
      <c r="C20" s="49"/>
      <c r="D20" s="49"/>
      <c r="E20" s="49"/>
      <c r="F20" s="50"/>
      <c r="G20" s="53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0">
        <f t="shared" si="8"/>
        <v>0</v>
      </c>
      <c r="T20" s="52"/>
      <c r="U20" s="53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50">
        <f t="shared" si="9"/>
        <v>0</v>
      </c>
      <c r="AH20" s="52"/>
      <c r="AI20" s="53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50">
        <f t="shared" si="10"/>
        <v>0</v>
      </c>
      <c r="AV20" s="60"/>
      <c r="AW20" s="61"/>
    </row>
    <row r="21" spans="1:49" ht="18.75">
      <c r="A21" s="58"/>
      <c r="B21" s="49" t="s">
        <v>14</v>
      </c>
      <c r="C21" s="49"/>
      <c r="D21" s="49"/>
      <c r="E21" s="49"/>
      <c r="F21" s="50"/>
      <c r="G21" s="53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0">
        <f t="shared" si="8"/>
        <v>0</v>
      </c>
      <c r="T21" s="52"/>
      <c r="U21" s="53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50">
        <f t="shared" si="9"/>
        <v>0</v>
      </c>
      <c r="AH21" s="52"/>
      <c r="AI21" s="53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50">
        <f t="shared" si="10"/>
        <v>0</v>
      </c>
      <c r="AV21" s="60"/>
      <c r="AW21" s="61"/>
    </row>
    <row r="22" spans="1:49" ht="18.75">
      <c r="A22" s="58"/>
      <c r="B22" s="49" t="s">
        <v>15</v>
      </c>
      <c r="C22" s="49"/>
      <c r="D22" s="49"/>
      <c r="E22" s="49"/>
      <c r="F22" s="50"/>
      <c r="G22" s="53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0">
        <f t="shared" si="8"/>
        <v>0</v>
      </c>
      <c r="T22" s="52"/>
      <c r="U22" s="53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50">
        <f t="shared" si="9"/>
        <v>0</v>
      </c>
      <c r="AH22" s="52"/>
      <c r="AI22" s="53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50">
        <f t="shared" si="10"/>
        <v>0</v>
      </c>
      <c r="AV22" s="60"/>
      <c r="AW22" s="61"/>
    </row>
    <row r="23" spans="1:49" ht="18.75">
      <c r="A23" s="58"/>
      <c r="B23" s="49" t="s">
        <v>16</v>
      </c>
      <c r="C23" s="49"/>
      <c r="D23" s="49"/>
      <c r="E23" s="49"/>
      <c r="F23" s="50"/>
      <c r="G23" s="53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0">
        <f t="shared" si="8"/>
        <v>0</v>
      </c>
      <c r="T23" s="52"/>
      <c r="U23" s="53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50">
        <f t="shared" si="9"/>
        <v>0</v>
      </c>
      <c r="AH23" s="52"/>
      <c r="AI23" s="53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50">
        <f t="shared" si="10"/>
        <v>0</v>
      </c>
      <c r="AV23" s="60"/>
      <c r="AW23" s="61"/>
    </row>
    <row r="24" spans="1:49" ht="18.75">
      <c r="A24" s="58"/>
      <c r="B24" s="49" t="s">
        <v>17</v>
      </c>
      <c r="C24" s="49"/>
      <c r="D24" s="49"/>
      <c r="E24" s="49"/>
      <c r="F24" s="50"/>
      <c r="G24" s="53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0">
        <f t="shared" si="8"/>
        <v>0</v>
      </c>
      <c r="T24" s="52"/>
      <c r="U24" s="53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50">
        <f t="shared" si="9"/>
        <v>0</v>
      </c>
      <c r="AH24" s="52"/>
      <c r="AI24" s="53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>
        <f t="shared" si="10"/>
        <v>0</v>
      </c>
      <c r="AV24" s="60"/>
      <c r="AW24" s="61"/>
    </row>
    <row r="25" spans="1:49" ht="18.75">
      <c r="A25" s="56"/>
      <c r="B25" s="57"/>
      <c r="C25" s="27"/>
      <c r="D25" s="27"/>
      <c r="E25" s="27"/>
      <c r="F25" s="14"/>
      <c r="G25" s="13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14"/>
      <c r="T25" s="55"/>
      <c r="U25" s="13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14"/>
      <c r="AH25" s="55"/>
      <c r="AI25" s="13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14"/>
      <c r="AV25" s="19"/>
      <c r="AW25" s="20"/>
    </row>
    <row r="26" spans="1:49" ht="18.75">
      <c r="A26" s="47"/>
      <c r="B26" s="48" t="s">
        <v>18</v>
      </c>
      <c r="C26" s="49"/>
      <c r="D26" s="49"/>
      <c r="E26" s="49"/>
      <c r="F26" s="50"/>
      <c r="G26" s="53">
        <f>SUM(G17:G24)</f>
        <v>0</v>
      </c>
      <c r="H26" s="49">
        <f>SUM(H17:H24)</f>
        <v>0</v>
      </c>
      <c r="I26" s="49">
        <f aca="true" t="shared" si="11" ref="I26:AL26">SUM(I17:I24)</f>
        <v>0</v>
      </c>
      <c r="J26" s="49">
        <f t="shared" si="11"/>
        <v>0</v>
      </c>
      <c r="K26" s="49">
        <f t="shared" si="11"/>
        <v>0</v>
      </c>
      <c r="L26" s="49">
        <f t="shared" si="11"/>
        <v>0</v>
      </c>
      <c r="M26" s="49">
        <f t="shared" si="11"/>
        <v>0</v>
      </c>
      <c r="N26" s="49">
        <f t="shared" si="11"/>
        <v>0</v>
      </c>
      <c r="O26" s="49">
        <f t="shared" si="11"/>
        <v>0</v>
      </c>
      <c r="P26" s="49">
        <f t="shared" si="11"/>
        <v>0</v>
      </c>
      <c r="Q26" s="49">
        <f t="shared" si="11"/>
        <v>0</v>
      </c>
      <c r="R26" s="49">
        <f t="shared" si="11"/>
        <v>0</v>
      </c>
      <c r="S26" s="50">
        <f t="shared" si="11"/>
        <v>0</v>
      </c>
      <c r="T26" s="52"/>
      <c r="U26" s="53">
        <f t="shared" si="11"/>
        <v>0</v>
      </c>
      <c r="V26" s="49">
        <f t="shared" si="11"/>
        <v>0</v>
      </c>
      <c r="W26" s="49">
        <f t="shared" si="11"/>
        <v>0</v>
      </c>
      <c r="X26" s="49">
        <f t="shared" si="11"/>
        <v>0</v>
      </c>
      <c r="Y26" s="49">
        <f t="shared" si="11"/>
        <v>0</v>
      </c>
      <c r="Z26" s="49">
        <f t="shared" si="11"/>
        <v>0</v>
      </c>
      <c r="AA26" s="49">
        <f t="shared" si="11"/>
        <v>0</v>
      </c>
      <c r="AB26" s="49">
        <f t="shared" si="11"/>
        <v>0</v>
      </c>
      <c r="AC26" s="49">
        <f t="shared" si="11"/>
        <v>0</v>
      </c>
      <c r="AD26" s="49">
        <f t="shared" si="11"/>
        <v>0</v>
      </c>
      <c r="AE26" s="49">
        <f t="shared" si="11"/>
        <v>0</v>
      </c>
      <c r="AF26" s="49">
        <f t="shared" si="11"/>
        <v>0</v>
      </c>
      <c r="AG26" s="50">
        <f>SUM(AG17:AG24)</f>
        <v>0</v>
      </c>
      <c r="AH26" s="52"/>
      <c r="AI26" s="53">
        <f t="shared" si="11"/>
        <v>0</v>
      </c>
      <c r="AJ26" s="49">
        <f t="shared" si="11"/>
        <v>0</v>
      </c>
      <c r="AK26" s="49">
        <f t="shared" si="11"/>
        <v>0</v>
      </c>
      <c r="AL26" s="49">
        <f t="shared" si="11"/>
        <v>0</v>
      </c>
      <c r="AM26" s="49">
        <f>SUM(AM17:AM24)</f>
        <v>0</v>
      </c>
      <c r="AN26" s="49">
        <f aca="true" t="shared" si="12" ref="AN26:AU26">SUM(AN17:AN24)</f>
        <v>0</v>
      </c>
      <c r="AO26" s="49">
        <f t="shared" si="12"/>
        <v>0</v>
      </c>
      <c r="AP26" s="49">
        <f t="shared" si="12"/>
        <v>0</v>
      </c>
      <c r="AQ26" s="49">
        <f t="shared" si="12"/>
        <v>0</v>
      </c>
      <c r="AR26" s="49">
        <f t="shared" si="12"/>
        <v>0</v>
      </c>
      <c r="AS26" s="49">
        <f t="shared" si="12"/>
        <v>0</v>
      </c>
      <c r="AT26" s="49">
        <f t="shared" si="12"/>
        <v>0</v>
      </c>
      <c r="AU26" s="50">
        <f t="shared" si="12"/>
        <v>0</v>
      </c>
      <c r="AV26" s="53"/>
      <c r="AW26" s="54"/>
    </row>
    <row r="27" spans="1:49" ht="18.75">
      <c r="A27" s="56"/>
      <c r="B27" s="57"/>
      <c r="C27" s="27"/>
      <c r="D27" s="27"/>
      <c r="E27" s="27"/>
      <c r="F27" s="14"/>
      <c r="G27" s="13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14"/>
      <c r="T27" s="55"/>
      <c r="U27" s="13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14"/>
      <c r="AH27" s="55"/>
      <c r="AI27" s="13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14"/>
      <c r="AV27" s="19"/>
      <c r="AW27" s="20"/>
    </row>
    <row r="28" spans="1:49" ht="18.75">
      <c r="A28" s="56"/>
      <c r="B28" s="57" t="s">
        <v>19</v>
      </c>
      <c r="C28" s="27"/>
      <c r="D28" s="27"/>
      <c r="E28" s="27"/>
      <c r="F28" s="14"/>
      <c r="G28" s="13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14"/>
      <c r="T28" s="55"/>
      <c r="U28" s="13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14"/>
      <c r="AH28" s="55"/>
      <c r="AI28" s="13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14"/>
      <c r="AV28" s="19"/>
      <c r="AW28" s="20"/>
    </row>
    <row r="29" spans="1:49" ht="18.75">
      <c r="A29" s="62"/>
      <c r="B29" s="63" t="s">
        <v>20</v>
      </c>
      <c r="C29" s="63"/>
      <c r="D29" s="63"/>
      <c r="E29" s="63"/>
      <c r="F29" s="64"/>
      <c r="G29" s="65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4">
        <f aca="true" t="shared" si="13" ref="S29:S43">SUM(G29:R29)</f>
        <v>0</v>
      </c>
      <c r="T29" s="66"/>
      <c r="U29" s="65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4">
        <f aca="true" t="shared" si="14" ref="AG29:AG43">SUM(U29:AF29)</f>
        <v>0</v>
      </c>
      <c r="AH29" s="66"/>
      <c r="AI29" s="65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4">
        <f aca="true" t="shared" si="15" ref="AU29:AU43">SUM(AI29:AT29)</f>
        <v>0</v>
      </c>
      <c r="AV29" s="60"/>
      <c r="AW29" s="61"/>
    </row>
    <row r="30" spans="1:49" ht="18.75">
      <c r="A30" s="62"/>
      <c r="B30" s="63" t="s">
        <v>21</v>
      </c>
      <c r="C30" s="63"/>
      <c r="D30" s="63"/>
      <c r="E30" s="63"/>
      <c r="F30" s="64"/>
      <c r="G30" s="65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4">
        <f t="shared" si="13"/>
        <v>0</v>
      </c>
      <c r="T30" s="66"/>
      <c r="U30" s="65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4">
        <f t="shared" si="14"/>
        <v>0</v>
      </c>
      <c r="AH30" s="66"/>
      <c r="AI30" s="65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4">
        <f t="shared" si="15"/>
        <v>0</v>
      </c>
      <c r="AV30" s="60"/>
      <c r="AW30" s="61"/>
    </row>
    <row r="31" spans="1:49" ht="18.75">
      <c r="A31" s="62"/>
      <c r="B31" s="63" t="s">
        <v>22</v>
      </c>
      <c r="C31" s="63"/>
      <c r="D31" s="63"/>
      <c r="E31" s="63"/>
      <c r="F31" s="64"/>
      <c r="G31" s="65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4">
        <f t="shared" si="13"/>
        <v>0</v>
      </c>
      <c r="T31" s="66"/>
      <c r="U31" s="65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4">
        <f t="shared" si="14"/>
        <v>0</v>
      </c>
      <c r="AH31" s="66"/>
      <c r="AI31" s="65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4">
        <f t="shared" si="15"/>
        <v>0</v>
      </c>
      <c r="AV31" s="60"/>
      <c r="AW31" s="61"/>
    </row>
    <row r="32" spans="1:49" ht="18.75">
      <c r="A32" s="62"/>
      <c r="B32" s="63" t="s">
        <v>23</v>
      </c>
      <c r="C32" s="63"/>
      <c r="D32" s="63"/>
      <c r="E32" s="63"/>
      <c r="F32" s="64"/>
      <c r="G32" s="65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4">
        <f t="shared" si="13"/>
        <v>0</v>
      </c>
      <c r="T32" s="66"/>
      <c r="U32" s="65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4">
        <f t="shared" si="14"/>
        <v>0</v>
      </c>
      <c r="AH32" s="66"/>
      <c r="AI32" s="65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4">
        <f t="shared" si="15"/>
        <v>0</v>
      </c>
      <c r="AV32" s="60"/>
      <c r="AW32" s="61"/>
    </row>
    <row r="33" spans="1:49" ht="18.75">
      <c r="A33" s="62"/>
      <c r="B33" s="63" t="s">
        <v>24</v>
      </c>
      <c r="C33" s="63"/>
      <c r="D33" s="63"/>
      <c r="E33" s="63"/>
      <c r="F33" s="64"/>
      <c r="G33" s="65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4">
        <f t="shared" si="13"/>
        <v>0</v>
      </c>
      <c r="T33" s="66"/>
      <c r="U33" s="65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4">
        <f t="shared" si="14"/>
        <v>0</v>
      </c>
      <c r="AH33" s="66"/>
      <c r="AI33" s="65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4">
        <f t="shared" si="15"/>
        <v>0</v>
      </c>
      <c r="AV33" s="60"/>
      <c r="AW33" s="61"/>
    </row>
    <row r="34" spans="1:49" ht="18.75">
      <c r="A34" s="62"/>
      <c r="B34" s="63" t="s">
        <v>25</v>
      </c>
      <c r="C34" s="63"/>
      <c r="D34" s="63"/>
      <c r="E34" s="63"/>
      <c r="F34" s="64"/>
      <c r="G34" s="65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4">
        <f t="shared" si="13"/>
        <v>0</v>
      </c>
      <c r="T34" s="66"/>
      <c r="U34" s="65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4">
        <f t="shared" si="14"/>
        <v>0</v>
      </c>
      <c r="AH34" s="66"/>
      <c r="AI34" s="65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4">
        <f t="shared" si="15"/>
        <v>0</v>
      </c>
      <c r="AV34" s="60"/>
      <c r="AW34" s="61"/>
    </row>
    <row r="35" spans="1:49" ht="18.75">
      <c r="A35" s="62"/>
      <c r="B35" s="63" t="s">
        <v>26</v>
      </c>
      <c r="C35" s="63"/>
      <c r="D35" s="63"/>
      <c r="E35" s="63"/>
      <c r="F35" s="64"/>
      <c r="G35" s="65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4">
        <f t="shared" si="13"/>
        <v>0</v>
      </c>
      <c r="T35" s="66"/>
      <c r="U35" s="65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4">
        <f t="shared" si="14"/>
        <v>0</v>
      </c>
      <c r="AH35" s="66"/>
      <c r="AI35" s="65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4">
        <f t="shared" si="15"/>
        <v>0</v>
      </c>
      <c r="AV35" s="60"/>
      <c r="AW35" s="61"/>
    </row>
    <row r="36" spans="1:49" ht="18.75">
      <c r="A36" s="62"/>
      <c r="B36" s="63" t="s">
        <v>27</v>
      </c>
      <c r="C36" s="63"/>
      <c r="D36" s="63"/>
      <c r="E36" s="63"/>
      <c r="F36" s="64"/>
      <c r="G36" s="65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4">
        <f t="shared" si="13"/>
        <v>0</v>
      </c>
      <c r="T36" s="66"/>
      <c r="U36" s="65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4">
        <f t="shared" si="14"/>
        <v>0</v>
      </c>
      <c r="AH36" s="66"/>
      <c r="AI36" s="65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4">
        <f t="shared" si="15"/>
        <v>0</v>
      </c>
      <c r="AV36" s="60"/>
      <c r="AW36" s="61"/>
    </row>
    <row r="37" spans="1:49" ht="18.75">
      <c r="A37" s="62"/>
      <c r="B37" s="63" t="s">
        <v>28</v>
      </c>
      <c r="C37" s="63"/>
      <c r="D37" s="63"/>
      <c r="E37" s="63"/>
      <c r="F37" s="64"/>
      <c r="G37" s="65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4">
        <f t="shared" si="13"/>
        <v>0</v>
      </c>
      <c r="T37" s="66"/>
      <c r="U37" s="65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4">
        <f t="shared" si="14"/>
        <v>0</v>
      </c>
      <c r="AH37" s="66"/>
      <c r="AI37" s="65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4">
        <f t="shared" si="15"/>
        <v>0</v>
      </c>
      <c r="AV37" s="60"/>
      <c r="AW37" s="61"/>
    </row>
    <row r="38" spans="1:49" ht="18.75">
      <c r="A38" s="62"/>
      <c r="B38" s="63" t="s">
        <v>29</v>
      </c>
      <c r="C38" s="63"/>
      <c r="D38" s="63"/>
      <c r="E38" s="63"/>
      <c r="F38" s="64"/>
      <c r="G38" s="65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4">
        <f t="shared" si="13"/>
        <v>0</v>
      </c>
      <c r="T38" s="66"/>
      <c r="U38" s="65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4">
        <f t="shared" si="14"/>
        <v>0</v>
      </c>
      <c r="AH38" s="66"/>
      <c r="AI38" s="65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4">
        <f t="shared" si="15"/>
        <v>0</v>
      </c>
      <c r="AV38" s="60"/>
      <c r="AW38" s="61"/>
    </row>
    <row r="39" spans="1:49" ht="18.75">
      <c r="A39" s="62"/>
      <c r="B39" s="63" t="s">
        <v>15</v>
      </c>
      <c r="C39" s="63"/>
      <c r="D39" s="63"/>
      <c r="E39" s="63"/>
      <c r="F39" s="64"/>
      <c r="G39" s="65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4">
        <f t="shared" si="13"/>
        <v>0</v>
      </c>
      <c r="T39" s="66"/>
      <c r="U39" s="65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4">
        <f t="shared" si="14"/>
        <v>0</v>
      </c>
      <c r="AH39" s="66"/>
      <c r="AI39" s="65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4">
        <f t="shared" si="15"/>
        <v>0</v>
      </c>
      <c r="AV39" s="60"/>
      <c r="AW39" s="61"/>
    </row>
    <row r="40" spans="1:49" ht="18.75">
      <c r="A40" s="62"/>
      <c r="B40" s="63" t="s">
        <v>16</v>
      </c>
      <c r="C40" s="63"/>
      <c r="D40" s="63"/>
      <c r="E40" s="63"/>
      <c r="F40" s="64"/>
      <c r="G40" s="65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4"/>
      <c r="T40" s="66"/>
      <c r="U40" s="65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4"/>
      <c r="AH40" s="66"/>
      <c r="AI40" s="65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4"/>
      <c r="AV40" s="60"/>
      <c r="AW40" s="61"/>
    </row>
    <row r="41" spans="1:49" ht="18.75">
      <c r="A41" s="62"/>
      <c r="B41" s="63" t="s">
        <v>17</v>
      </c>
      <c r="C41" s="63"/>
      <c r="D41" s="63"/>
      <c r="E41" s="63"/>
      <c r="F41" s="64"/>
      <c r="G41" s="65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4"/>
      <c r="T41" s="66"/>
      <c r="U41" s="65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4"/>
      <c r="AH41" s="66"/>
      <c r="AI41" s="65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4"/>
      <c r="AV41" s="60"/>
      <c r="AW41" s="61"/>
    </row>
    <row r="42" spans="1:49" ht="18.75">
      <c r="A42" s="62"/>
      <c r="B42" s="63" t="s">
        <v>30</v>
      </c>
      <c r="C42" s="63"/>
      <c r="D42" s="63"/>
      <c r="E42" s="63"/>
      <c r="F42" s="64"/>
      <c r="G42" s="65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4"/>
      <c r="T42" s="66"/>
      <c r="U42" s="65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4"/>
      <c r="AH42" s="66"/>
      <c r="AI42" s="65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4"/>
      <c r="AV42" s="60"/>
      <c r="AW42" s="61"/>
    </row>
    <row r="43" spans="1:49" ht="18.75">
      <c r="A43" s="62"/>
      <c r="B43" s="63" t="s">
        <v>31</v>
      </c>
      <c r="C43" s="63"/>
      <c r="D43" s="63"/>
      <c r="E43" s="63"/>
      <c r="F43" s="64"/>
      <c r="G43" s="65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4">
        <f t="shared" si="13"/>
        <v>0</v>
      </c>
      <c r="T43" s="66"/>
      <c r="U43" s="65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4">
        <f t="shared" si="14"/>
        <v>0</v>
      </c>
      <c r="AH43" s="66"/>
      <c r="AI43" s="65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4">
        <f t="shared" si="15"/>
        <v>0</v>
      </c>
      <c r="AV43" s="60"/>
      <c r="AW43" s="61"/>
    </row>
    <row r="44" spans="1:49" ht="18.75">
      <c r="A44" s="56"/>
      <c r="B44" s="57"/>
      <c r="C44" s="27"/>
      <c r="D44" s="27"/>
      <c r="E44" s="27"/>
      <c r="F44" s="14"/>
      <c r="G44" s="13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14"/>
      <c r="T44" s="55"/>
      <c r="U44" s="13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14"/>
      <c r="AH44" s="55"/>
      <c r="AI44" s="13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14"/>
      <c r="AV44" s="19"/>
      <c r="AW44" s="20"/>
    </row>
    <row r="45" spans="1:49" ht="18.75">
      <c r="A45" s="67"/>
      <c r="B45" s="68" t="s">
        <v>32</v>
      </c>
      <c r="C45" s="63"/>
      <c r="D45" s="63"/>
      <c r="E45" s="63"/>
      <c r="F45" s="64"/>
      <c r="G45" s="65">
        <f>SUM(G29:G43)</f>
        <v>0</v>
      </c>
      <c r="H45" s="63">
        <f>SUM(H29:H43)</f>
        <v>0</v>
      </c>
      <c r="I45" s="63">
        <f aca="true" t="shared" si="16" ref="I45:AL45">SUM(I29:I43)</f>
        <v>0</v>
      </c>
      <c r="J45" s="63">
        <f t="shared" si="16"/>
        <v>0</v>
      </c>
      <c r="K45" s="63">
        <f t="shared" si="16"/>
        <v>0</v>
      </c>
      <c r="L45" s="63">
        <f t="shared" si="16"/>
        <v>0</v>
      </c>
      <c r="M45" s="63">
        <f t="shared" si="16"/>
        <v>0</v>
      </c>
      <c r="N45" s="63">
        <f t="shared" si="16"/>
        <v>0</v>
      </c>
      <c r="O45" s="63">
        <f t="shared" si="16"/>
        <v>0</v>
      </c>
      <c r="P45" s="63">
        <f t="shared" si="16"/>
        <v>0</v>
      </c>
      <c r="Q45" s="63">
        <f t="shared" si="16"/>
        <v>0</v>
      </c>
      <c r="R45" s="63">
        <f t="shared" si="16"/>
        <v>0</v>
      </c>
      <c r="S45" s="64">
        <f t="shared" si="16"/>
        <v>0</v>
      </c>
      <c r="T45" s="66"/>
      <c r="U45" s="65">
        <f t="shared" si="16"/>
        <v>0</v>
      </c>
      <c r="V45" s="63">
        <f t="shared" si="16"/>
        <v>0</v>
      </c>
      <c r="W45" s="63">
        <f t="shared" si="16"/>
        <v>0</v>
      </c>
      <c r="X45" s="63">
        <f t="shared" si="16"/>
        <v>0</v>
      </c>
      <c r="Y45" s="63">
        <f t="shared" si="16"/>
        <v>0</v>
      </c>
      <c r="Z45" s="63">
        <f t="shared" si="16"/>
        <v>0</v>
      </c>
      <c r="AA45" s="63">
        <f t="shared" si="16"/>
        <v>0</v>
      </c>
      <c r="AB45" s="63">
        <f t="shared" si="16"/>
        <v>0</v>
      </c>
      <c r="AC45" s="63">
        <f t="shared" si="16"/>
        <v>0</v>
      </c>
      <c r="AD45" s="63">
        <f t="shared" si="16"/>
        <v>0</v>
      </c>
      <c r="AE45" s="63">
        <f t="shared" si="16"/>
        <v>0</v>
      </c>
      <c r="AF45" s="63">
        <f t="shared" si="16"/>
        <v>0</v>
      </c>
      <c r="AG45" s="64">
        <f>SUM(AG29:AG43)</f>
        <v>0</v>
      </c>
      <c r="AH45" s="66"/>
      <c r="AI45" s="65">
        <f t="shared" si="16"/>
        <v>0</v>
      </c>
      <c r="AJ45" s="63">
        <f t="shared" si="16"/>
        <v>0</v>
      </c>
      <c r="AK45" s="63">
        <f t="shared" si="16"/>
        <v>0</v>
      </c>
      <c r="AL45" s="63">
        <f t="shared" si="16"/>
        <v>0</v>
      </c>
      <c r="AM45" s="63">
        <f>SUM(AM29:AM43)</f>
        <v>0</v>
      </c>
      <c r="AN45" s="63">
        <f aca="true" t="shared" si="17" ref="AN45:AU45">SUM(AN29:AN43)</f>
        <v>0</v>
      </c>
      <c r="AO45" s="63">
        <f t="shared" si="17"/>
        <v>0</v>
      </c>
      <c r="AP45" s="63">
        <f t="shared" si="17"/>
        <v>0</v>
      </c>
      <c r="AQ45" s="63">
        <f t="shared" si="17"/>
        <v>0</v>
      </c>
      <c r="AR45" s="63">
        <f t="shared" si="17"/>
        <v>0</v>
      </c>
      <c r="AS45" s="63">
        <f t="shared" si="17"/>
        <v>0</v>
      </c>
      <c r="AT45" s="63">
        <f t="shared" si="17"/>
        <v>0</v>
      </c>
      <c r="AU45" s="64">
        <f t="shared" si="17"/>
        <v>0</v>
      </c>
      <c r="AV45" s="60"/>
      <c r="AW45" s="61"/>
    </row>
    <row r="46" spans="1:49" ht="18.75">
      <c r="A46" s="56"/>
      <c r="B46" s="57"/>
      <c r="C46" s="27"/>
      <c r="D46" s="27"/>
      <c r="E46" s="27"/>
      <c r="F46" s="14"/>
      <c r="G46" s="13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14"/>
      <c r="T46" s="55"/>
      <c r="U46" s="13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14"/>
      <c r="AH46" s="55"/>
      <c r="AI46" s="13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14"/>
      <c r="AV46" s="19"/>
      <c r="AW46" s="20"/>
    </row>
    <row r="47" spans="1:49" ht="19.5">
      <c r="A47" s="47"/>
      <c r="B47" s="48" t="s">
        <v>33</v>
      </c>
      <c r="C47" s="49"/>
      <c r="D47" s="49"/>
      <c r="E47" s="49"/>
      <c r="F47" s="50"/>
      <c r="G47" s="53">
        <f aca="true" t="shared" si="18" ref="G47:S47">G14+G26-G45</f>
        <v>900</v>
      </c>
      <c r="H47" s="49">
        <f t="shared" si="18"/>
        <v>900</v>
      </c>
      <c r="I47" s="49">
        <f t="shared" si="18"/>
        <v>900</v>
      </c>
      <c r="J47" s="49">
        <f t="shared" si="18"/>
        <v>900</v>
      </c>
      <c r="K47" s="49">
        <f t="shared" si="18"/>
        <v>900</v>
      </c>
      <c r="L47" s="49">
        <f t="shared" si="18"/>
        <v>900</v>
      </c>
      <c r="M47" s="49">
        <f t="shared" si="18"/>
        <v>900</v>
      </c>
      <c r="N47" s="49">
        <f t="shared" si="18"/>
        <v>900</v>
      </c>
      <c r="O47" s="49">
        <f t="shared" si="18"/>
        <v>900</v>
      </c>
      <c r="P47" s="49">
        <f t="shared" si="18"/>
        <v>900</v>
      </c>
      <c r="Q47" s="49">
        <f t="shared" si="18"/>
        <v>900</v>
      </c>
      <c r="R47" s="49">
        <f t="shared" si="18"/>
        <v>900</v>
      </c>
      <c r="S47" s="50">
        <f t="shared" si="18"/>
        <v>900</v>
      </c>
      <c r="T47" s="52"/>
      <c r="U47" s="53">
        <f aca="true" t="shared" si="19" ref="U47:AG47">U14+U26-U45</f>
        <v>900</v>
      </c>
      <c r="V47" s="49">
        <f t="shared" si="19"/>
        <v>900</v>
      </c>
      <c r="W47" s="49">
        <f t="shared" si="19"/>
        <v>900</v>
      </c>
      <c r="X47" s="49">
        <f t="shared" si="19"/>
        <v>900</v>
      </c>
      <c r="Y47" s="49">
        <f t="shared" si="19"/>
        <v>900</v>
      </c>
      <c r="Z47" s="49">
        <f t="shared" si="19"/>
        <v>900</v>
      </c>
      <c r="AA47" s="49">
        <f t="shared" si="19"/>
        <v>900</v>
      </c>
      <c r="AB47" s="49">
        <f t="shared" si="19"/>
        <v>900</v>
      </c>
      <c r="AC47" s="49">
        <f t="shared" si="19"/>
        <v>900</v>
      </c>
      <c r="AD47" s="49">
        <f t="shared" si="19"/>
        <v>900</v>
      </c>
      <c r="AE47" s="49">
        <f t="shared" si="19"/>
        <v>900</v>
      </c>
      <c r="AF47" s="49">
        <f t="shared" si="19"/>
        <v>900</v>
      </c>
      <c r="AG47" s="50">
        <f t="shared" si="19"/>
        <v>900</v>
      </c>
      <c r="AH47" s="52"/>
      <c r="AI47" s="53">
        <f>AI14+AI26-AI45</f>
        <v>900</v>
      </c>
      <c r="AJ47" s="49">
        <f>AJ14+AJ26-AJ45</f>
        <v>900</v>
      </c>
      <c r="AK47" s="49">
        <f>AK14+AK26-AK45</f>
        <v>900</v>
      </c>
      <c r="AL47" s="49">
        <f>AL14+AL26-AL45</f>
        <v>900</v>
      </c>
      <c r="AM47" s="49">
        <f>AM14+AM26-AM45</f>
        <v>900</v>
      </c>
      <c r="AN47" s="49">
        <f aca="true" t="shared" si="20" ref="AN47:AT47">AN14+AN26-AN45</f>
        <v>900</v>
      </c>
      <c r="AO47" s="49">
        <f t="shared" si="20"/>
        <v>900</v>
      </c>
      <c r="AP47" s="49">
        <f t="shared" si="20"/>
        <v>900</v>
      </c>
      <c r="AQ47" s="49">
        <f t="shared" si="20"/>
        <v>900</v>
      </c>
      <c r="AR47" s="49">
        <f t="shared" si="20"/>
        <v>900</v>
      </c>
      <c r="AS47" s="49">
        <f t="shared" si="20"/>
        <v>900</v>
      </c>
      <c r="AT47" s="49">
        <f t="shared" si="20"/>
        <v>900</v>
      </c>
      <c r="AU47" s="50">
        <f>AU14+AU26-AU45</f>
        <v>900</v>
      </c>
      <c r="AV47" s="53"/>
      <c r="AW47" s="54"/>
    </row>
    <row r="48" spans="1:49" ht="19.5" customHeight="1">
      <c r="A48" s="69"/>
      <c r="B48" s="70" t="s">
        <v>34</v>
      </c>
      <c r="C48" s="71" t="s">
        <v>35</v>
      </c>
      <c r="D48" s="71" t="s">
        <v>36</v>
      </c>
      <c r="E48" s="71"/>
      <c r="F48" s="72"/>
      <c r="G48" s="73" t="s">
        <v>37</v>
      </c>
      <c r="H48" s="74" t="s">
        <v>38</v>
      </c>
      <c r="I48" s="74"/>
      <c r="J48" s="74"/>
      <c r="K48" s="75"/>
      <c r="L48" s="75"/>
      <c r="M48" s="75"/>
      <c r="N48" s="75"/>
      <c r="O48" s="75"/>
      <c r="P48" s="75"/>
      <c r="Q48" s="75"/>
      <c r="R48" s="75"/>
      <c r="S48" s="76"/>
      <c r="T48" s="77"/>
      <c r="U48" s="78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6"/>
      <c r="AH48" s="77"/>
      <c r="AI48" s="78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6"/>
      <c r="AV48" s="79"/>
      <c r="AW48" s="80"/>
    </row>
  </sheetData>
  <mergeCells count="3">
    <mergeCell ref="G2:S2"/>
    <mergeCell ref="U2:AG2"/>
    <mergeCell ref="AI2:AU2"/>
  </mergeCells>
  <printOptions/>
  <pageMargins left="0.7000000476837158" right="0.7000000476837158" top="0.75" bottom="0.75" header="0.30000001192092896" footer="0.30000001192092896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 Varley</dc:creator>
  <cp:keywords/>
  <dc:description/>
  <cp:lastModifiedBy/>
  <cp:category/>
  <cp:version/>
  <cp:contentType/>
  <cp:contentStatus/>
</cp:coreProperties>
</file>